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FA18D0D2-BCFB-4C0B-A4B2-A5C4340A332C}"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BE34" i="10" l="1"/>
  <c r="BE35" i="10" s="1"/>
  <c r="BE36" i="10" s="1"/>
  <c r="BW34" i="10"/>
  <c r="BW35" i="10" s="1"/>
  <c r="BW36" i="10" s="1"/>
  <c r="BW37" i="10" s="1"/>
  <c r="BW38" i="10" s="1"/>
  <c r="CO34" i="10" l="1"/>
</calcChain>
</file>

<file path=xl/sharedStrings.xml><?xml version="1.0" encoding="utf-8"?>
<sst xmlns="http://schemas.openxmlformats.org/spreadsheetml/2006/main" count="1124" uniqueCount="616">
  <si>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</si>
  <si>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</si>
  <si>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</si>
  <si>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</si>
  <si>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</si>
  <si>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</si>
  <si>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</si>
  <si>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</si>
  <si>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</si>
  <si>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</si>
  <si>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</si>
  <si>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</si>
  <si>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</si>
  <si>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</si>
  <si>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</si>
  <si>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</si>
  <si>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</si>
  <si>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</si>
  <si>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</si>
  <si>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</si>
  <si>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</si>
  <si>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</si>
  <si>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</si>
  <si>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</si>
  <si>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</si>
  <si>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</si>
  <si>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</si>
  <si>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</si>
  <si>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</si>
  <si>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</si>
  <si>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</si>
  <si>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</si>
  <si>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</si>
  <si>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</si>
  <si>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</si>
  <si>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</si>
  <si>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</si>
  <si>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</si>
  <si>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</si>
  <si>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</si>
  <si>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</si>
  <si>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</si>
  <si>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</si>
  <si>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</si>
  <si>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</si>
  <si>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</si>
  <si>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</si>
  <si>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</si>
  <si>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</si>
  <si>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</si>
  <si>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</si>
  <si>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</si>
  <si>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</si>
  <si>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</si>
  <si>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</si>
  <si>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</si>
  <si>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</si>
  <si>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</si>
  <si>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</si>
  <si>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</si>
  <si>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</si>
  <si>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</si>
  <si>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</si>
  <si>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</si>
  <si>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</si>
  <si>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</si>
  <si>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</si>
  <si>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</si>
  <si>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</si>
  <si>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</si>
  <si>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</si>
  <si>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</si>
  <si>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</si>
  <si>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</si>
  <si>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</si>
  <si>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</si>
  <si>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</si>
  <si>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</si>
  <si>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</si>
  <si>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</si>
  <si>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</si>
  <si>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</si>
  <si>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</si>
  <si>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</si>
  <si>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</si>
  <si>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</si>
  <si>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</si>
  <si>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</si>
  <si>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</si>
  <si>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</si>
  <si>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</si>
  <si>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</si>
  <si>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</si>
  <si>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</si>
  <si>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</si>
  <si>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</si>
  <si>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</si>
  <si>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</si>
  <si>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</si>
  <si>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</si>
  <si>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</si>
  <si>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</si>
  <si>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</si>
  <si>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</si>
  <si>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</si>
  <si>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</si>
  <si>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</si>
  <si>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</si>
  <si>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</si>
  <si>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</si>
  <si>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</si>
  <si>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</si>
  <si>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</si>
  <si>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</si>
  <si>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</si>
  <si>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</si>
  <si>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</si>
  <si>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</si>
  <si>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</si>
  <si>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</si>
  <si>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</si>
  <si>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</si>
  <si>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</si>
  <si>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</si>
  <si>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</si>
  <si>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</si>
  <si>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</si>
  <si>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</si>
  <si>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</si>
  <si>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</si>
  <si>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</si>
  <si>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</si>
  <si>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</si>
  <si>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</si>
  <si>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</si>
  <si>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</si>
  <si>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</si>
  <si>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</si>
  <si>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</si>
  <si>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</si>
  <si>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</si>
  <si>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</si>
  <si>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</si>
  <si>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</si>
  <si>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</si>
  <si>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</si>
  <si>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</si>
  <si>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</si>
  <si>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</si>
  <si>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</si>
  <si>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</si>
  <si>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</si>
  <si>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</si>
  <si>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</si>
  <si>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</si>
  <si>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</si>
  <si>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</si>
  <si>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</si>
  <si>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</si>
  <si>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</si>
  <si>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</si>
  <si>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</si>
  <si>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</si>
  <si>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</si>
  <si>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</si>
  <si>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</si>
  <si>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</si>
  <si>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</si>
  <si>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</si>
  <si>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</si>
  <si>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</si>
  <si>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</si>
  <si>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</si>
  <si>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</si>
  <si>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</si>
  <si>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</si>
  <si>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</si>
  <si>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</si>
  <si>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</si>
  <si>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</si>
  <si>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</si>
  <si>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</si>
  <si>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</si>
  <si>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</si>
  <si>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</si>
  <si>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</si>
  <si>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</si>
  <si>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</si>
  <si>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</si>
  <si>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</si>
  <si>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</si>
  <si>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</si>
  <si>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</si>
  <si>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</si>
  <si>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</si>
  <si>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</si>
  <si>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</si>
  <si>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</si>
  <si>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</si>
  <si>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</si>
  <si>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</si>
  <si>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</si>
  <si>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</si>
  <si>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</si>
  <si>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</si>
  <si>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</si>
  <si>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</si>
  <si>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</si>
  <si>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</si>
  <si>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</si>
  <si>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</si>
  <si>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</si>
  <si>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</si>
  <si>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群馬県榛東村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</si>
  <si>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</si>
  <si>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</si>
  <si>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</si>
  <si>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</si>
  <si>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</si>
  <si>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</si>
  <si>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</si>
  <si>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</si>
  <si>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</si>
  <si>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</si>
  <si>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</si>
  <si>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</si>
  <si>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</si>
  <si>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</si>
  <si>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</si>
  <si>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</si>
  <si>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</si>
  <si>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</si>
  <si>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</si>
  <si>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</si>
  <si>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</si>
  <si>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</si>
  <si>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</si>
  <si>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</si>
  <si>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</si>
  <si>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</si>
  <si>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</si>
  <si>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</si>
  <si>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</si>
  <si>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</si>
  <si>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</si>
  <si>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</si>
  <si>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</si>
  <si>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</si>
  <si>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</si>
  <si>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</si>
  <si>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</si>
  <si>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</si>
  <si>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</si>
  <si>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</si>
  <si>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</si>
  <si>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</si>
  <si>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</si>
  <si>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</si>
  <si>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</si>
  <si>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</si>
  <si>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</si>
  <si>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</si>
  <si>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</si>
  <si>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</si>
  <si>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</si>
  <si>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</si>
  <si>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</si>
  <si>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</si>
  <si>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</si>
  <si>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</si>
  <si>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</si>
  <si>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</si>
  <si>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</si>
  <si>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</si>
  <si>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</si>
  <si>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</si>
  <si>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</si>
  <si>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</si>
  <si>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</si>
  <si>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</si>
  <si>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</si>
  <si>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</si>
  <si>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</si>
  <si>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</si>
  <si>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</si>
  <si>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</si>
  <si>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</si>
  <si>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</si>
  <si>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</si>
  <si>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</si>
  <si>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</si>
  <si>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</si>
  <si>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</si>
  <si>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</si>
  <si>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</si>
  <si>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</si>
  <si>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</si>
  <si>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</si>
  <si>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</si>
  <si>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</si>
  <si>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</si>
  <si>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</si>
  <si>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</si>
  <si>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</si>
  <si>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</si>
  <si>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</si>
  <si>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</si>
  <si>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</si>
  <si>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</si>
  <si>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</si>
  <si>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</si>
  <si>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</si>
  <si>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</si>
  <si>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</si>
  <si>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</si>
  <si>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</si>
  <si>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</si>
  <si>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</si>
  <si>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</si>
  <si>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</si>
  <si>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</si>
  <si>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</si>
  <si>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</si>
  <si>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</si>
  <si>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</si>
  <si>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</si>
  <si>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</si>
  <si>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</si>
  <si>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</si>
  <si>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</si>
  <si>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</si>
  <si>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</si>
  <si>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</si>
  <si>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</si>
  <si>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</si>
  <si>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</si>
  <si>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</si>
  <si>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</si>
  <si>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</si>
  <si>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</si>
  <si>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</si>
  <si>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</si>
  <si>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</si>
  <si>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</si>
  <si>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</si>
  <si>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</si>
  <si>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</si>
  <si>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</si>
  <si>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</si>
  <si>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</si>
  <si>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</si>
  <si>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</si>
  <si>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</si>
  <si>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</si>
  <si>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</si>
  <si>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</si>
  <si>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</si>
  <si>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</si>
  <si>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</si>
  <si>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</si>
  <si>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</si>
  <si>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</si>
  <si>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</si>
  <si>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</si>
  <si>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</si>
  <si>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</si>
  <si>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</si>
  <si>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</si>
  <si>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</si>
  <si>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群馬県榛東村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</si>
  <si>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</si>
  <si>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</si>
  <si>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</si>
  <si>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</si>
  <si>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</si>
  <si>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</si>
  <si>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</si>
  <si>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</si>
  <si>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</si>
  <si>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</si>
  <si>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</si>
  <si>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</si>
  <si>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</si>
  <si>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</si>
  <si>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</si>
  <si>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</si>
  <si>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</si>
  <si>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</si>
  <si>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</si>
  <si>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</si>
  <si>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</si>
  <si>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</si>
  <si>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</si>
  <si>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</si>
  <si>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</si>
  <si>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</si>
  <si>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</si>
  <si>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</si>
  <si>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</si>
  <si>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</si>
  <si>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</si>
  <si>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</si>
  <si>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</si>
  <si>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</si>
  <si>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</si>
  <si>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</si>
  <si>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</si>
  <si>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</si>
  <si>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</si>
  <si>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</si>
  <si>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</si>
  <si>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</si>
  <si>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</si>
  <si>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</si>
  <si>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</si>
  <si>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</si>
  <si>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</si>
  <si>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</si>
  <si>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</si>
  <si>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</si>
  <si>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</si>
  <si>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</si>
  <si>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</si>
  <si>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</si>
  <si>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</si>
  <si>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</si>
  <si>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</si>
  <si>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</si>
  <si>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</si>
  <si>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</si>
  <si>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</si>
  <si>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</si>
  <si>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</si>
  <si>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</si>
  <si>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</si>
  <si>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</si>
  <si>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</si>
  <si>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</si>
  <si>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</si>
  <si>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</si>
  <si>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</si>
  <si>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</si>
  <si>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</si>
  <si>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</si>
  <si>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</si>
  <si>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</si>
  <si>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</si>
  <si>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</si>
  <si>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</si>
  <si>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</si>
  <si>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</si>
  <si>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</si>
  <si>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</si>
  <si>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</si>
  <si>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</si>
  <si>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</si>
  <si>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</si>
  <si>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</si>
  <si>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</si>
  <si>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</si>
  <si>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</si>
  <si>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</si>
  <si>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</si>
  <si>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</si>
  <si>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</si>
  <si>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</si>
  <si>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</si>
  <si>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</si>
  <si>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</si>
  <si>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</si>
  <si>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</si>
  <si>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</si>
  <si>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</si>
  <si>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</si>
  <si>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</si>
  <si>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t>
    <phoneticPr fontId="5"/>
  </si>
  <si>
    <t>-</t>
    <phoneticPr fontId="5"/>
  </si>
  <si>
    <t>-</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</si>
  <si>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</si>
  <si>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</si>
  <si>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</si>
  <si>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</si>
  <si>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</si>
  <si>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</si>
  <si>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</si>
  <si>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</si>
  <si>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</si>
  <si>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</si>
  <si>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</si>
  <si>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</si>
  <si>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</si>
  <si>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</si>
  <si>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</si>
  <si>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</si>
  <si>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</si>
  <si>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</si>
  <si>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</si>
  <si>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</si>
  <si>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</si>
  <si>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</si>
  <si>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</si>
  <si>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</si>
  <si>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</si>
  <si>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</si>
  <si>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</si>
  <si>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</si>
  <si>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</si>
  <si>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</si>
  <si>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</si>
  <si>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</si>
  <si>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</si>
  <si>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</si>
  <si>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</si>
  <si>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</si>
  <si>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</si>
  <si>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</si>
  <si>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</si>
  <si>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</si>
  <si>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</si>
  <si>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</si>
  <si>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</si>
  <si>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</si>
  <si>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</si>
  <si>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</si>
  <si>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</si>
  <si>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</si>
  <si>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</si>
  <si>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</si>
  <si>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</si>
  <si>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</si>
  <si>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</si>
  <si>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</si>
  <si>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</si>
  <si>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</si>
  <si>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</si>
  <si>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</si>
  <si>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</si>
  <si>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</si>
  <si>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</si>
  <si>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</si>
  <si>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</si>
  <si>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</si>
  <si>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</si>
  <si>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</si>
  <si>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</si>
  <si>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</si>
  <si>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</si>
  <si>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</si>
  <si>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</si>
  <si>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</si>
  <si>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</si>
  <si>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</si>
  <si>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</si>
  <si>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</si>
  <si>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</si>
  <si>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</si>
  <si>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</si>
  <si>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</si>
  <si>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</si>
  <si>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</si>
  <si>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</si>
  <si>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</si>
  <si>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</si>
  <si>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</si>
  <si>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</si>
  <si>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</si>
  <si>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</si>
  <si>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</si>
  <si>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</si>
  <si>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</si>
  <si>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1.32</t>
  </si>
  <si>
    <t>▲ 0.28</t>
  </si>
  <si>
    <t>▲ 1.31</t>
  </si>
  <si>
    <t>上水道事業会計</t>
  </si>
  <si>
    <t>一般会計</t>
  </si>
  <si>
    <t>国民健康保険特別会計</t>
  </si>
  <si>
    <t>介護保険特別会計</t>
  </si>
  <si>
    <t>住宅新築資金等貸付特別会計</t>
  </si>
  <si>
    <t>太陽光発電事業特別会計</t>
  </si>
  <si>
    <t>学校給食事業特別会計</t>
  </si>
  <si>
    <t>後期高齢者医療特別会計</t>
  </si>
  <si>
    <t>その他会計（赤字）</t>
  </si>
  <si>
    <t>▲ 0.03</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</si>
  <si>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</si>
  <si>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</si>
  <si>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</si>
  <si>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</si>
  <si>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</si>
  <si>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</si>
  <si>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</si>
  <si>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</si>
  <si>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</si>
  <si>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</si>
  <si>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</si>
  <si>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</si>
  <si>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</si>
  <si>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</si>
  <si>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</si>
  <si>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榛東村土地開発公社</t>
    <rPh sb="0" eb="3">
      <t>シントウムラ</t>
    </rPh>
    <rPh sb="3" eb="5">
      <t>トチ</t>
    </rPh>
    <rPh sb="5" eb="7">
      <t>カイハツ</t>
    </rPh>
    <rPh sb="7" eb="9">
      <t>コウシャ</t>
    </rPh>
    <phoneticPr fontId="2"/>
  </si>
  <si>
    <t>農業用水維持管理基金</t>
    <rPh sb="0" eb="2">
      <t>ノウギョウ</t>
    </rPh>
    <rPh sb="2" eb="4">
      <t>ヨウスイ</t>
    </rPh>
    <rPh sb="4" eb="6">
      <t>イジ</t>
    </rPh>
    <rPh sb="6" eb="8">
      <t>カンリ</t>
    </rPh>
    <rPh sb="8" eb="10">
      <t>キキン</t>
    </rPh>
    <phoneticPr fontId="12"/>
  </si>
  <si>
    <t>教育施設整備基金</t>
    <rPh sb="0" eb="2">
      <t>キョウイク</t>
    </rPh>
    <rPh sb="2" eb="4">
      <t>シセツ</t>
    </rPh>
    <rPh sb="4" eb="6">
      <t>セイビ</t>
    </rPh>
    <rPh sb="6" eb="8">
      <t>キキン</t>
    </rPh>
    <phoneticPr fontId="12"/>
  </si>
  <si>
    <t>社会福祉施設整備基金</t>
    <rPh sb="0" eb="2">
      <t>シャカイ</t>
    </rPh>
    <rPh sb="2" eb="4">
      <t>フクシ</t>
    </rPh>
    <rPh sb="4" eb="6">
      <t>シセツ</t>
    </rPh>
    <rPh sb="6" eb="8">
      <t>セイビ</t>
    </rPh>
    <rPh sb="8" eb="10">
      <t>キキン</t>
    </rPh>
    <phoneticPr fontId="1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</si>
  <si>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2"/>
  </si>
  <si>
    <t>農業災害基金</t>
    <rPh sb="0" eb="2">
      <t>ノウギョウ</t>
    </rPh>
    <rPh sb="2" eb="4">
      <t>サイガイ</t>
    </rPh>
    <rPh sb="4" eb="6">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</si>
  <si>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</si>
  <si>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</si>
  <si>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</si>
  <si>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</si>
  <si>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</si>
  <si>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</si>
  <si>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</si>
  <si>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</si>
  <si>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</si>
  <si>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</si>
  <si>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将来負担比率の数値は算定されない。
有形固定資産減価償却率は類似団体と比べて高い水準であるため、個別施設計画に基づき計画的な維持管理に取り組んでいく。</t>
    <phoneticPr fontId="5"/>
  </si>
  <si>
    <t>将来負担比率の数値は算定されない。
実質公債費比率は類似団体よりも高い。今後は据置期間の設定や借入期間を長く設定し上昇を抑え負担を平準化する。</t>
    <rPh sb="36" eb="38">
      <t>コンゴ</t>
    </rPh>
    <rPh sb="52" eb="53">
      <t>ナガ</t>
    </rPh>
    <rPh sb="57" eb="59">
      <t>ジョウショウ</t>
    </rPh>
    <rPh sb="60" eb="61">
      <t>オサ</t>
    </rPh>
    <rPh sb="62" eb="64">
      <t>フタン</t>
    </rPh>
    <rPh sb="65" eb="68">
      <t>ヘイジュンカ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</si>
</sst>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1A51995-4027-4921-BE70-632BEA60F0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CF2-4BAA-82B3-AE9A0DF9C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46675</c:v>
                </c:pt>
                <c:pt idx="1">
                  <c:v>46701</c:v>
                </c:pt>
                <c:pt idx="2">
                  <c:v>38754</c:v>
                </c:pt>
                <c:pt idx="3">
                  <c:v>31615</c:v>
                </c:pt>
                <c:pt idx="4">
                  <c:v>46675</c:v>
                </c:pt>
              </c:numCache>
            </c:numRef>
          </c:val>
          <c:smooth val="0"/>
          <c:extLst>
            <c:ext xmlns:c16="http://schemas.microsoft.com/office/drawing/2014/chart" uri="{C3380CC4-5D6E-409C-BE32-E72D297353CC}">
              <c16:uniqueId val="{00000001-6CF2-4BAA-82B3-AE9A0DF9C0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6.02</c:v>
                </c:pt>
                <c:pt idx="1">
                  <c:v>1.86</c:v>
                </c:pt>
                <c:pt idx="2">
                  <c:v>4.55</c:v>
                </c:pt>
                <c:pt idx="3">
                  <c:v>7.69</c:v>
                </c:pt>
                <c:pt idx="4">
                  <c:v>5.81</c:v>
                </c:pt>
              </c:numCache>
            </c:numRef>
          </c:val>
          <c:extLst>
            <c:ext xmlns:c16="http://schemas.microsoft.com/office/drawing/2014/chart" uri="{C3380CC4-5D6E-409C-BE32-E72D297353CC}">
              <c16:uniqueId val="{00000000-2DF8-43BC-82B9-524339A741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73.45</c:v>
                </c:pt>
                <c:pt idx="1">
                  <c:v>73.599999999999994</c:v>
                </c:pt>
                <c:pt idx="2">
                  <c:v>69.569999999999993</c:v>
                </c:pt>
                <c:pt idx="3">
                  <c:v>66.040000000000006</c:v>
                </c:pt>
                <c:pt idx="4">
                  <c:v>61.71</c:v>
                </c:pt>
              </c:numCache>
            </c:numRef>
          </c:val>
          <c:extLst>
            <c:ext xmlns:c16="http://schemas.microsoft.com/office/drawing/2014/chart" uri="{C3380CC4-5D6E-409C-BE32-E72D297353CC}">
              <c16:uniqueId val="{00000001-2DF8-43BC-82B9-524339A741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5.13</c:v>
                </c:pt>
                <c:pt idx="1">
                  <c:v>-1.32</c:v>
                </c:pt>
                <c:pt idx="2">
                  <c:v>-0.28000000000000003</c:v>
                </c:pt>
                <c:pt idx="3">
                  <c:v>2.4900000000000002</c:v>
                </c:pt>
                <c:pt idx="4">
                  <c:v>-1.31</c:v>
                </c:pt>
              </c:numCache>
            </c:numRef>
          </c:val>
          <c:smooth val="0"/>
          <c:extLst>
            <c:ext xmlns:c16="http://schemas.microsoft.com/office/drawing/2014/chart" uri="{C3380CC4-5D6E-409C-BE32-E72D297353CC}">
              <c16:uniqueId val="{00000002-2DF8-43BC-82B9-524339A741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F5A-48FE-81C9-616C9C8494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0.03</c:v>
                </c:pt>
                <c:pt idx="7">
                  <c:v>#N/A</c:v>
                </c:pt>
                <c:pt idx="8">
                  <c:v>0</c:v>
                </c:pt>
                <c:pt idx="9">
                  <c:v>0</c:v>
                </c:pt>
              </c:numCache>
            </c:numRef>
          </c:val>
          <c:extLst>
            <c:ext xmlns:c16="http://schemas.microsoft.com/office/drawing/2014/chart" uri="{C3380CC4-5D6E-409C-BE32-E72D297353CC}">
              <c16:uniqueId val="{00000001-1F5A-48FE-81C9-616C9C8494A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5A-48FE-81C9-616C9C8494A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1F5A-48FE-81C9-616C9C8494AC}"/>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0.03</c:v>
                </c:pt>
                <c:pt idx="4">
                  <c:v>#N/A</c:v>
                </c:pt>
                <c:pt idx="5">
                  <c:v>0.01</c:v>
                </c:pt>
                <c:pt idx="6">
                  <c:v>#N/A</c:v>
                </c:pt>
                <c:pt idx="7">
                  <c:v>0</c:v>
                </c:pt>
                <c:pt idx="8">
                  <c:v>#N/A</c:v>
                </c:pt>
                <c:pt idx="9">
                  <c:v>0.08</c:v>
                </c:pt>
              </c:numCache>
            </c:numRef>
          </c:val>
          <c:extLst>
            <c:ext xmlns:c16="http://schemas.microsoft.com/office/drawing/2014/chart" uri="{C3380CC4-5D6E-409C-BE32-E72D297353CC}">
              <c16:uniqueId val="{00000004-1F5A-48FE-81C9-616C9C8494AC}"/>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0.17</c:v>
                </c:pt>
              </c:numCache>
            </c:numRef>
          </c:val>
          <c:extLst>
            <c:ext xmlns:c16="http://schemas.microsoft.com/office/drawing/2014/chart" uri="{C3380CC4-5D6E-409C-BE32-E72D297353CC}">
              <c16:uniqueId val="{00000005-1F5A-48FE-81C9-616C9C8494A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0.91</c:v>
                </c:pt>
                <c:pt idx="2">
                  <c:v>#N/A</c:v>
                </c:pt>
                <c:pt idx="3">
                  <c:v>1.27</c:v>
                </c:pt>
                <c:pt idx="4">
                  <c:v>#N/A</c:v>
                </c:pt>
                <c:pt idx="5">
                  <c:v>0.7</c:v>
                </c:pt>
                <c:pt idx="6">
                  <c:v>#N/A</c:v>
                </c:pt>
                <c:pt idx="7">
                  <c:v>0.54</c:v>
                </c:pt>
                <c:pt idx="8">
                  <c:v>#N/A</c:v>
                </c:pt>
                <c:pt idx="9">
                  <c:v>0.78</c:v>
                </c:pt>
              </c:numCache>
            </c:numRef>
          </c:val>
          <c:extLst>
            <c:ext xmlns:c16="http://schemas.microsoft.com/office/drawing/2014/chart" uri="{C3380CC4-5D6E-409C-BE32-E72D297353CC}">
              <c16:uniqueId val="{00000006-1F5A-48FE-81C9-616C9C8494A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4.99</c:v>
                </c:pt>
                <c:pt idx="2">
                  <c:v>#N/A</c:v>
                </c:pt>
                <c:pt idx="3">
                  <c:v>5.66</c:v>
                </c:pt>
                <c:pt idx="4">
                  <c:v>#N/A</c:v>
                </c:pt>
                <c:pt idx="5">
                  <c:v>0.02</c:v>
                </c:pt>
                <c:pt idx="6">
                  <c:v>#N/A</c:v>
                </c:pt>
                <c:pt idx="7">
                  <c:v>0.98</c:v>
                </c:pt>
                <c:pt idx="8">
                  <c:v>#N/A</c:v>
                </c:pt>
                <c:pt idx="9">
                  <c:v>0.95</c:v>
                </c:pt>
              </c:numCache>
            </c:numRef>
          </c:val>
          <c:extLst>
            <c:ext xmlns:c16="http://schemas.microsoft.com/office/drawing/2014/chart" uri="{C3380CC4-5D6E-409C-BE32-E72D297353CC}">
              <c16:uniqueId val="{00000007-1F5A-48FE-81C9-616C9C8494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6.01</c:v>
                </c:pt>
                <c:pt idx="2">
                  <c:v>#N/A</c:v>
                </c:pt>
                <c:pt idx="3">
                  <c:v>1.85</c:v>
                </c:pt>
                <c:pt idx="4">
                  <c:v>#N/A</c:v>
                </c:pt>
                <c:pt idx="5">
                  <c:v>4.54</c:v>
                </c:pt>
                <c:pt idx="6">
                  <c:v>#N/A</c:v>
                </c:pt>
                <c:pt idx="7">
                  <c:v>7.66</c:v>
                </c:pt>
                <c:pt idx="8">
                  <c:v>#N/A</c:v>
                </c:pt>
                <c:pt idx="9">
                  <c:v>5.63</c:v>
                </c:pt>
              </c:numCache>
            </c:numRef>
          </c:val>
          <c:extLst>
            <c:ext xmlns:c16="http://schemas.microsoft.com/office/drawing/2014/chart" uri="{C3380CC4-5D6E-409C-BE32-E72D297353CC}">
              <c16:uniqueId val="{00000008-1F5A-48FE-81C9-616C9C8494A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10.92</c:v>
                </c:pt>
                <c:pt idx="2">
                  <c:v>#N/A</c:v>
                </c:pt>
                <c:pt idx="3">
                  <c:v>12.77</c:v>
                </c:pt>
                <c:pt idx="4">
                  <c:v>#N/A</c:v>
                </c:pt>
                <c:pt idx="5">
                  <c:v>13.98</c:v>
                </c:pt>
                <c:pt idx="6">
                  <c:v>#N/A</c:v>
                </c:pt>
                <c:pt idx="7">
                  <c:v>14.94</c:v>
                </c:pt>
                <c:pt idx="8">
                  <c:v>#N/A</c:v>
                </c:pt>
                <c:pt idx="9">
                  <c:v>15.95</c:v>
                </c:pt>
              </c:numCache>
            </c:numRef>
          </c:val>
          <c:extLst>
            <c:ext xmlns:c16="http://schemas.microsoft.com/office/drawing/2014/chart" uri="{C3380CC4-5D6E-409C-BE32-E72D297353CC}">
              <c16:uniqueId val="{00000009-1F5A-48FE-81C9-616C9C8494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380</c:v>
                </c:pt>
                <c:pt idx="5">
                  <c:v>389</c:v>
                </c:pt>
                <c:pt idx="8">
                  <c:v>395</c:v>
                </c:pt>
                <c:pt idx="11">
                  <c:v>394</c:v>
                </c:pt>
                <c:pt idx="14">
                  <c:v>393</c:v>
                </c:pt>
              </c:numCache>
            </c:numRef>
          </c:val>
          <c:extLst>
            <c:ext xmlns:c16="http://schemas.microsoft.com/office/drawing/2014/chart" uri="{C3380CC4-5D6E-409C-BE32-E72D297353CC}">
              <c16:uniqueId val="{00000000-F9B6-4A3A-996D-C4942F7A01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B6-4A3A-996D-C4942F7A01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F9B6-4A3A-996D-C4942F7A01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28</c:v>
                </c:pt>
                <c:pt idx="6">
                  <c:v>32</c:v>
                </c:pt>
                <c:pt idx="9">
                  <c:v>32</c:v>
                </c:pt>
                <c:pt idx="12">
                  <c:v>33</c:v>
                </c:pt>
              </c:numCache>
            </c:numRef>
          </c:val>
          <c:extLst>
            <c:ext xmlns:c16="http://schemas.microsoft.com/office/drawing/2014/chart" uri="{C3380CC4-5D6E-409C-BE32-E72D297353CC}">
              <c16:uniqueId val="{00000003-F9B6-4A3A-996D-C4942F7A01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220</c:v>
                </c:pt>
                <c:pt idx="3">
                  <c:v>238</c:v>
                </c:pt>
                <c:pt idx="6">
                  <c:v>246</c:v>
                </c:pt>
                <c:pt idx="9">
                  <c:v>257</c:v>
                </c:pt>
                <c:pt idx="12">
                  <c:v>269</c:v>
                </c:pt>
              </c:numCache>
            </c:numRef>
          </c:val>
          <c:extLst>
            <c:ext xmlns:c16="http://schemas.microsoft.com/office/drawing/2014/chart" uri="{C3380CC4-5D6E-409C-BE32-E72D297353CC}">
              <c16:uniqueId val="{00000004-F9B6-4A3A-996D-C4942F7A01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B6-4A3A-996D-C4942F7A01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B6-4A3A-996D-C4942F7A01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382</c:v>
                </c:pt>
                <c:pt idx="3">
                  <c:v>408</c:v>
                </c:pt>
                <c:pt idx="6">
                  <c:v>427</c:v>
                </c:pt>
                <c:pt idx="9">
                  <c:v>360</c:v>
                </c:pt>
                <c:pt idx="12">
                  <c:v>340</c:v>
                </c:pt>
              </c:numCache>
            </c:numRef>
          </c:val>
          <c:extLst>
            <c:ext xmlns:c16="http://schemas.microsoft.com/office/drawing/2014/chart" uri="{C3380CC4-5D6E-409C-BE32-E72D297353CC}">
              <c16:uniqueId val="{00000007-F9B6-4A3A-996D-C4942F7A01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252</c:v>
                </c:pt>
                <c:pt idx="2">
                  <c:v>#N/A</c:v>
                </c:pt>
                <c:pt idx="3">
                  <c:v>#N/A</c:v>
                </c:pt>
                <c:pt idx="4">
                  <c:v>293</c:v>
                </c:pt>
                <c:pt idx="5">
                  <c:v>#N/A</c:v>
                </c:pt>
                <c:pt idx="6">
                  <c:v>#N/A</c:v>
                </c:pt>
                <c:pt idx="7">
                  <c:v>318</c:v>
                </c:pt>
                <c:pt idx="8">
                  <c:v>#N/A</c:v>
                </c:pt>
                <c:pt idx="9">
                  <c:v>#N/A</c:v>
                </c:pt>
                <c:pt idx="10">
                  <c:v>263</c:v>
                </c:pt>
                <c:pt idx="11">
                  <c:v>#N/A</c:v>
                </c:pt>
                <c:pt idx="12">
                  <c:v>#N/A</c:v>
                </c:pt>
                <c:pt idx="13">
                  <c:v>257</c:v>
                </c:pt>
                <c:pt idx="14">
                  <c:v>#N/A</c:v>
                </c:pt>
              </c:numCache>
            </c:numRef>
          </c:val>
          <c:smooth val="0"/>
          <c:extLst>
            <c:ext xmlns:c16="http://schemas.microsoft.com/office/drawing/2014/chart" uri="{C3380CC4-5D6E-409C-BE32-E72D297353CC}">
              <c16:uniqueId val="{00000008-F9B6-4A3A-996D-C4942F7A01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4777</c:v>
                </c:pt>
                <c:pt idx="5">
                  <c:v>4677</c:v>
                </c:pt>
                <c:pt idx="8">
                  <c:v>4575</c:v>
                </c:pt>
                <c:pt idx="11">
                  <c:v>4454</c:v>
                </c:pt>
                <c:pt idx="14">
                  <c:v>4397</c:v>
                </c:pt>
              </c:numCache>
            </c:numRef>
          </c:val>
          <c:extLst>
            <c:ext xmlns:c16="http://schemas.microsoft.com/office/drawing/2014/chart" uri="{C3380CC4-5D6E-409C-BE32-E72D297353CC}">
              <c16:uniqueId val="{00000000-BEFA-45C0-AA20-9376134975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c:v>
                </c:pt>
                <c:pt idx="5">
                  <c:v>32</c:v>
                </c:pt>
                <c:pt idx="8">
                  <c:v>22</c:v>
                </c:pt>
                <c:pt idx="11">
                  <c:v>13</c:v>
                </c:pt>
                <c:pt idx="14">
                  <c:v>5</c:v>
                </c:pt>
              </c:numCache>
            </c:numRef>
          </c:val>
          <c:extLst>
            <c:ext xmlns:c16="http://schemas.microsoft.com/office/drawing/2014/chart" uri="{C3380CC4-5D6E-409C-BE32-E72D297353CC}">
              <c16:uniqueId val="{00000001-BEFA-45C0-AA20-9376134975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5255</c:v>
                </c:pt>
                <c:pt idx="5">
                  <c:v>5314</c:v>
                </c:pt>
                <c:pt idx="8">
                  <c:v>5417</c:v>
                </c:pt>
                <c:pt idx="11">
                  <c:v>5289</c:v>
                </c:pt>
                <c:pt idx="14">
                  <c:v>5412</c:v>
                </c:pt>
              </c:numCache>
            </c:numRef>
          </c:val>
          <c:extLst>
            <c:ext xmlns:c16="http://schemas.microsoft.com/office/drawing/2014/chart" uri="{C3380CC4-5D6E-409C-BE32-E72D297353CC}">
              <c16:uniqueId val="{00000002-BEFA-45C0-AA20-9376134975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FA-45C0-AA20-9376134975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FA-45C0-AA20-9376134975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BEFA-45C0-AA20-9376134975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831</c:v>
                </c:pt>
                <c:pt idx="3">
                  <c:v>838</c:v>
                </c:pt>
                <c:pt idx="6">
                  <c:v>866</c:v>
                </c:pt>
                <c:pt idx="9">
                  <c:v>797</c:v>
                </c:pt>
                <c:pt idx="12">
                  <c:v>786</c:v>
                </c:pt>
              </c:numCache>
            </c:numRef>
          </c:val>
          <c:extLst>
            <c:ext xmlns:c16="http://schemas.microsoft.com/office/drawing/2014/chart" uri="{C3380CC4-5D6E-409C-BE32-E72D297353CC}">
              <c16:uniqueId val="{00000006-BEFA-45C0-AA20-9376134975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238</c:v>
                </c:pt>
                <c:pt idx="3">
                  <c:v>220</c:v>
                </c:pt>
                <c:pt idx="6">
                  <c:v>201</c:v>
                </c:pt>
                <c:pt idx="9">
                  <c:v>176</c:v>
                </c:pt>
                <c:pt idx="12">
                  <c:v>177</c:v>
                </c:pt>
              </c:numCache>
            </c:numRef>
          </c:val>
          <c:extLst>
            <c:ext xmlns:c16="http://schemas.microsoft.com/office/drawing/2014/chart" uri="{C3380CC4-5D6E-409C-BE32-E72D297353CC}">
              <c16:uniqueId val="{00000007-BEFA-45C0-AA20-9376134975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3654</c:v>
                </c:pt>
                <c:pt idx="3">
                  <c:v>3636</c:v>
                </c:pt>
                <c:pt idx="6">
                  <c:v>3526</c:v>
                </c:pt>
                <c:pt idx="9">
                  <c:v>3437</c:v>
                </c:pt>
                <c:pt idx="12">
                  <c:v>3349</c:v>
                </c:pt>
              </c:numCache>
            </c:numRef>
          </c:val>
          <c:extLst>
            <c:ext xmlns:c16="http://schemas.microsoft.com/office/drawing/2014/chart" uri="{C3380CC4-5D6E-409C-BE32-E72D297353CC}">
              <c16:uniqueId val="{00000008-BEFA-45C0-AA20-9376134975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76</c:v>
                </c:pt>
                <c:pt idx="6">
                  <c:v>68</c:v>
                </c:pt>
                <c:pt idx="9">
                  <c:v>60</c:v>
                </c:pt>
                <c:pt idx="12">
                  <c:v>52</c:v>
                </c:pt>
              </c:numCache>
            </c:numRef>
          </c:val>
          <c:extLst>
            <c:ext xmlns:c16="http://schemas.microsoft.com/office/drawing/2014/chart" uri="{C3380CC4-5D6E-409C-BE32-E72D297353CC}">
              <c16:uniqueId val="{00000009-BEFA-45C0-AA20-9376134975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3004</c:v>
                </c:pt>
                <c:pt idx="3">
                  <c:v>2723</c:v>
                </c:pt>
                <c:pt idx="6">
                  <c:v>2515</c:v>
                </c:pt>
                <c:pt idx="9">
                  <c:v>2274</c:v>
                </c:pt>
                <c:pt idx="12">
                  <c:v>2200</c:v>
                </c:pt>
              </c:numCache>
            </c:numRef>
          </c:val>
          <c:extLst>
            <c:ext xmlns:c16="http://schemas.microsoft.com/office/drawing/2014/chart" uri="{C3380CC4-5D6E-409C-BE32-E72D297353CC}">
              <c16:uniqueId val="{0000000A-BEFA-45C0-AA20-9376134975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FA-45C0-AA20-9376134975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2284</c:v>
                </c:pt>
                <c:pt idx="1">
                  <c:v>2186</c:v>
                </c:pt>
                <c:pt idx="2">
                  <c:v>2188</c:v>
                </c:pt>
              </c:numCache>
            </c:numRef>
          </c:val>
          <c:extLst>
            <c:ext xmlns:c16="http://schemas.microsoft.com/office/drawing/2014/chart" uri="{C3380CC4-5D6E-409C-BE32-E72D297353CC}">
              <c16:uniqueId val="{00000000-9465-4B20-974F-35D4DDF20D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178</c:v>
                </c:pt>
                <c:pt idx="1">
                  <c:v>178</c:v>
                </c:pt>
                <c:pt idx="2">
                  <c:v>305</c:v>
                </c:pt>
              </c:numCache>
            </c:numRef>
          </c:val>
          <c:extLst>
            <c:ext xmlns:c16="http://schemas.microsoft.com/office/drawing/2014/chart" uri="{C3380CC4-5D6E-409C-BE32-E72D297353CC}">
              <c16:uniqueId val="{00000001-9465-4B20-974F-35D4DDF20D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2424</c:v>
                </c:pt>
                <c:pt idx="1">
                  <c:v>2420</c:v>
                </c:pt>
                <c:pt idx="2">
                  <c:v>2414</c:v>
                </c:pt>
              </c:numCache>
            </c:numRef>
          </c:val>
          <c:extLst>
            <c:ext xmlns:c16="http://schemas.microsoft.com/office/drawing/2014/chart" uri="{C3380CC4-5D6E-409C-BE32-E72D297353CC}">
              <c16:uniqueId val="{00000002-9465-4B20-974F-35D4DDF20D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{D3CF6BDC-35BB-4FD2-BEEA-0B0403D092FF}</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49F-4926-859F-B799079EA0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{60845CA5-7F2D-491C-A8AA-6B64B18853F6}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9F-4926-859F-B799079EA0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{6A1D43CD-D532-491A-8DF3-5624CFC272F2}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9F-4926-859F-B799079EA0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{81DF369F-057E-4BE2-B9F0-3D3A1E37AA40}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9F-4926-859F-B799079EA0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{A421B5AD-98B6-425B-AF92-DF62E5BBA4EF}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9F-4926-859F-B799079EA055}"/>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{1C10BC22-FD4A-4474-BB57-FEE2CF2F7898}</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49F-4926-859F-B799079EA055}"/>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{57CE107B-E5FD-4B4C-AA17-5BC27AFCB04B}</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49F-4926-859F-B799079EA055}"/>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{8AB04BED-79AF-4819-9B83-7D3B3BCF3CD9}</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49F-4926-859F-B799079EA055}"/>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{E0EB0877-B061-4634-BBA8-0CA4B911C0AF}</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49F-4926-859F-B799079EA0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79</c:v>
                </c:pt>
                <c:pt idx="8">
                  <c:v>79.599999999999994</c:v>
                </c:pt>
                <c:pt idx="16">
                  <c:v>80</c:v>
                </c:pt>
                <c:pt idx="24">
                  <c:v>80.3</c:v>
                </c:pt>
                <c:pt idx="32">
                  <c:v>79.7</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949F-4926-859F-B799079EA055}"/>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{AFFBC763-255B-421D-AFE1-487279DE1A2F}</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49F-4926-859F-B799079EA0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{2D8AECC6-4E07-43B1-B547-539CFFC4FB9D}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9F-4926-859F-B799079EA0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{3B48C9CA-5B25-4987-9F5F-2C5B31427F56}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9F-4926-859F-B799079EA0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{097EA28D-D6ED-48B7-A554-5FCB857C0AE5}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9F-4926-859F-B799079EA0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{BB743920-CF63-4235-8970-F706FFA50906}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9F-4926-859F-B799079EA055}"/>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{0A8537D6-626F-4639-9B39-805FB7C74FAE}</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49F-4926-859F-B799079EA055}"/>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{D7F3176C-AF85-4993-9AB4-34F4B2CACB3E}</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49F-4926-859F-B799079EA055}"/>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{17571EB6-6D10-4418-B626-11779204ACFE}</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49F-4926-859F-B799079EA055}"/>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{8934C45D-1699-49C6-823C-7ECE9D677416}</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49F-4926-859F-B799079EA0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52.3</c:v>
                </c:pt>
                <c:pt idx="8">
                  <c:v>59.3</c:v>
                </c:pt>
                <c:pt idx="16">
                  <c:v>59.9</c:v>
                </c:pt>
                <c:pt idx="24">
                  <c:v>61</c:v>
                </c:pt>
                <c:pt idx="32">
                  <c:v>61.9</c:v>
                </c:pt>
              </c:numCache>
            </c:numRef>
          </c:xVal>
          <c:yVal>
            <c:numRef>
              <c:f>[1]公会計指標分析・財政指標組合せ分析表!$BP$55:$DC$55</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949F-4926-859F-B799079EA055}"/>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{8FD180A5-ED89-4EC7-BE8A-8A06F9B3EADC}</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C20-483A-9922-E54929C1E9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{DA0419B6-615F-4BD8-83A8-42B118D2AC91}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20-483A-9922-E54929C1E9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{917EAE9C-C60E-4621-B9DC-441F65C27CD1}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20-483A-9922-E54929C1E9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{457619DF-A2DF-45C8-A1B5-ED048269704C}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20-483A-9922-E54929C1E9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{58593FDD-623F-4778-A770-9A3E4E00365E}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20-483A-9922-E54929C1E95B}"/>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{BE3AB503-E95F-4372-BA9C-1831F602F566}</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C20-483A-9922-E54929C1E95B}"/>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{B717B95B-1B4D-44B2-B331-174FC337F4DB}</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C20-483A-9922-E54929C1E95B}"/>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{8938487F-2E30-4DEF-A838-F580EC95F36B}</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C20-483A-9922-E54929C1E95B}"/>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{5240F470-22A4-44BD-AE8B-748477321398}</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C20-483A-9922-E54929C1E9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8.1999999999999993</c:v>
                </c:pt>
                <c:pt idx="8">
                  <c:v>9</c:v>
                </c:pt>
                <c:pt idx="16">
                  <c:v>10</c:v>
                </c:pt>
                <c:pt idx="24">
                  <c:v>10</c:v>
                </c:pt>
                <c:pt idx="32">
                  <c:v>9.3000000000000007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EC20-483A-9922-E54929C1E95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{972B9BCB-BAA1-47DB-AA8C-3CF23C930576}</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C20-483A-9922-E54929C1E9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{9F9EA87C-C7E8-4271-8740-895EFE43B6AE}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20-483A-9922-E54929C1E9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{A26FD2AF-1745-4754-8D2F-7E03704AF7B0}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20-483A-9922-E54929C1E9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{EF5528DD-27D4-48A1-ADBA-13819D9F212F}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20-483A-9922-E54929C1E9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{74977200-24C9-4637-8C27-578682B1893D}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20-483A-9922-E54929C1E95B}"/>
                </c:ext>
              </c:extLst>
            </c:dLbl>
            <c:dLbl>
              <c:idx val="8"/>
              <c:layout>
                <c:manualLayout>
                  <c:x val="-1.8235628084250059E-2"/>
                  <c:y val="-8.1337372860052048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{5D7321EB-5640-4C8E-A3B7-0ACE459B0854}</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C20-483A-9922-E54929C1E95B}"/>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{D00B922F-0F99-475B-9DC4-93F2D1FB4203}</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C20-483A-9922-E54929C1E95B}"/>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{43532391-6B72-4777-B10F-AB3D1673C2F3}</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C20-483A-9922-E54929C1E95B}"/>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{47B9DB6F-AD73-4D9F-BB15-D723733A9222}</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C20-483A-9922-E54929C1E9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7.9</c:v>
                </c:pt>
                <c:pt idx="8">
                  <c:v>7.9</c:v>
                </c:pt>
                <c:pt idx="16">
                  <c:v>7.8</c:v>
                </c:pt>
                <c:pt idx="24">
                  <c:v>7.9</c:v>
                </c:pt>
                <c:pt idx="32">
                  <c:v>7.9</c:v>
                </c:pt>
              </c:numCache>
            </c:numRef>
          </c:xVal>
          <c:yVal>
            <c:numRef>
              <c:f>[1]公会計指標分析・財政指標組合せ分析表!$BP$77:$DC$77</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EC20-483A-9922-E54929C1E95B}"/>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tx1"/>
              </a:solidFill>
              <a:effectLst/>
              <a:latin typeface="+mn-lt"/>
              <a:ea typeface="+mn-ea"/>
              <a:cs typeface="+mn-cs"/>
            </a:rPr>
            <a:t>一般事業債（</a:t>
          </a:r>
          <a:r>
            <a:rPr kumimoji="1" lang="en-US" altLang="ja-JP" sz="1100" b="0" i="0" baseline="0">
              <a:solidFill>
                <a:schemeClr val="tx1"/>
              </a:solidFill>
              <a:effectLst/>
              <a:latin typeface="+mn-lt"/>
              <a:ea typeface="+mn-ea"/>
              <a:cs typeface="+mn-cs"/>
            </a:rPr>
            <a:t>H16</a:t>
          </a:r>
          <a:r>
            <a:rPr kumimoji="1" lang="ja-JP" altLang="en-US" sz="1100" b="0" i="0" baseline="0">
              <a:solidFill>
                <a:schemeClr val="tx1"/>
              </a:solidFill>
              <a:effectLst/>
              <a:latin typeface="+mn-lt"/>
              <a:ea typeface="+mn-ea"/>
              <a:cs typeface="+mn-cs"/>
            </a:rPr>
            <a:t>借入）の償還が終わったことに加え、新たな借入額が償還額を下回ったことから</a:t>
          </a:r>
          <a:r>
            <a:rPr kumimoji="1" lang="ja-JP" altLang="ja-JP" sz="1100" b="0" i="0" baseline="0">
              <a:solidFill>
                <a:schemeClr val="tx1"/>
              </a:solidFill>
              <a:effectLst/>
              <a:latin typeface="+mn-lt"/>
              <a:ea typeface="+mn-ea"/>
              <a:cs typeface="+mn-cs"/>
            </a:rPr>
            <a:t>元利償還金が</a:t>
          </a:r>
          <a:r>
            <a:rPr kumimoji="1" lang="ja-JP" altLang="en-US" sz="1100" b="0" i="0" baseline="0">
              <a:solidFill>
                <a:schemeClr val="tx1"/>
              </a:solidFill>
              <a:effectLst/>
              <a:latin typeface="+mn-lt"/>
              <a:ea typeface="+mn-ea"/>
              <a:cs typeface="+mn-cs"/>
            </a:rPr>
            <a:t>減少</a:t>
          </a:r>
          <a:r>
            <a:rPr kumimoji="1" lang="ja-JP" altLang="ja-JP" sz="1100" b="0" i="0" baseline="0">
              <a:solidFill>
                <a:schemeClr val="tx1"/>
              </a:solidFill>
              <a:effectLst/>
              <a:latin typeface="+mn-lt"/>
              <a:ea typeface="+mn-ea"/>
              <a:cs typeface="+mn-cs"/>
            </a:rPr>
            <a:t>した。臨時財政対策債</a:t>
          </a:r>
          <a:r>
            <a:rPr kumimoji="1" lang="ja-JP" altLang="en-US" sz="1100" b="0" i="0" baseline="0">
              <a:solidFill>
                <a:schemeClr val="tx1"/>
              </a:solidFill>
              <a:effectLst/>
              <a:latin typeface="+mn-lt"/>
              <a:ea typeface="+mn-ea"/>
              <a:cs typeface="+mn-cs"/>
            </a:rPr>
            <a:t>の発行</a:t>
          </a:r>
          <a:r>
            <a:rPr kumimoji="1" lang="ja-JP" altLang="ja-JP" sz="1100" b="0" i="0" baseline="0">
              <a:solidFill>
                <a:schemeClr val="tx1"/>
              </a:solidFill>
              <a:effectLst/>
              <a:latin typeface="+mn-lt"/>
              <a:ea typeface="+mn-ea"/>
              <a:cs typeface="+mn-cs"/>
            </a:rPr>
            <a:t>及び</a:t>
          </a:r>
          <a:r>
            <a:rPr kumimoji="1" lang="ja-JP" altLang="en-US" sz="1100" b="0" i="0" baseline="0">
              <a:solidFill>
                <a:schemeClr val="tx1"/>
              </a:solidFill>
              <a:effectLst/>
              <a:latin typeface="+mn-lt"/>
              <a:ea typeface="+mn-ea"/>
              <a:cs typeface="+mn-cs"/>
            </a:rPr>
            <a:t>施設の老朽化に伴い</a:t>
          </a:r>
          <a:r>
            <a:rPr kumimoji="1" lang="ja-JP" altLang="ja-JP" sz="1100" b="0" i="0" baseline="0">
              <a:solidFill>
                <a:schemeClr val="tx1"/>
              </a:solidFill>
              <a:effectLst/>
              <a:latin typeface="+mn-lt"/>
              <a:ea typeface="+mn-ea"/>
              <a:cs typeface="+mn-cs"/>
            </a:rPr>
            <a:t>学校教育施設整備に係る地方債の発行が継続していることから、今後</a:t>
          </a:r>
          <a:r>
            <a:rPr kumimoji="1" lang="ja-JP" altLang="en-US" sz="1100" b="0" i="0" baseline="0">
              <a:solidFill>
                <a:schemeClr val="tx1"/>
              </a:solidFill>
              <a:effectLst/>
              <a:latin typeface="+mn-lt"/>
              <a:ea typeface="+mn-ea"/>
              <a:cs typeface="+mn-cs"/>
            </a:rPr>
            <a:t>は</a:t>
          </a:r>
          <a:r>
            <a:rPr kumimoji="1" lang="ja-JP" altLang="ja-JP" sz="1100" b="0" i="0" baseline="0">
              <a:solidFill>
                <a:schemeClr val="tx1"/>
              </a:solidFill>
              <a:effectLst/>
              <a:latin typeface="+mn-lt"/>
              <a:ea typeface="+mn-ea"/>
              <a:cs typeface="+mn-cs"/>
            </a:rPr>
            <a:t>増加傾向で推移すると見込まれる。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公営企業債の元利償還金に対する繰入金は、平成</a:t>
          </a:r>
          <a:r>
            <a:rPr kumimoji="1" lang="en-US" altLang="ja-JP" sz="1100" b="0" i="0" baseline="0">
              <a:solidFill>
                <a:schemeClr val="tx1"/>
              </a:solidFill>
              <a:effectLst/>
              <a:latin typeface="+mn-lt"/>
              <a:ea typeface="+mn-ea"/>
              <a:cs typeface="+mn-cs"/>
            </a:rPr>
            <a:t>28</a:t>
          </a:r>
          <a:r>
            <a:rPr kumimoji="1" lang="ja-JP" altLang="ja-JP" sz="1100" b="0" i="0" baseline="0">
              <a:solidFill>
                <a:schemeClr val="tx1"/>
              </a:solidFill>
              <a:effectLst/>
              <a:latin typeface="+mn-lt"/>
              <a:ea typeface="+mn-ea"/>
              <a:cs typeface="+mn-cs"/>
            </a:rPr>
            <a:t>年度決算では企業債を繰上償還したため減少したが、増加傾向で推移を続けている。今後も下水道事業の実施に伴い地方債の新規発行は続くため、繰上償還を行うなど、公債費の適正化に努める。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実質公債費比率は類似団体と比較して高いものの、地方債の発行を抑制してきた結果、将来負担額は低下している。今後は、実質公債費比率についても低下してくるものと想定される。</a:t>
          </a:r>
          <a:endParaRPr lang="ja-JP" altLang="ja-JP" sz="1400">
            <a:solidFill>
              <a:schemeClr val="tx1"/>
            </a:solidFill>
            <a:effectLst/>
          </a:endParaRPr>
        </a:p>
        <a:p>
          <a:r>
            <a:rPr kumimoji="1" lang="ja-JP" altLang="ja-JP" sz="1100" b="0" i="0" baseline="0">
              <a:solidFill>
                <a:schemeClr val="tx1"/>
              </a:solidFill>
              <a:effectLst/>
              <a:latin typeface="+mn-lt"/>
              <a:ea typeface="+mn-ea"/>
              <a:cs typeface="+mn-cs"/>
            </a:rPr>
            <a:t>　なお、将来負担額に対する充当可能財源が確保されているため、将来負担比率の数値は算定されない</a:t>
          </a:r>
          <a:r>
            <a:rPr kumimoji="1" lang="ja-JP" altLang="en-US"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複合施設</a:t>
          </a:r>
          <a:r>
            <a:rPr kumimoji="1" lang="ja-JP" altLang="ja-JP" sz="1100" b="0" i="0" baseline="0">
              <a:solidFill>
                <a:schemeClr val="dk1"/>
              </a:solidFill>
              <a:effectLst/>
              <a:latin typeface="+mn-lt"/>
              <a:ea typeface="+mn-ea"/>
              <a:cs typeface="+mn-cs"/>
            </a:rPr>
            <a:t>の計画</a:t>
          </a:r>
          <a:r>
            <a:rPr kumimoji="1" lang="ja-JP" altLang="en-US" sz="1100" b="0" i="0" baseline="0">
              <a:solidFill>
                <a:schemeClr val="dk1"/>
              </a:solidFill>
              <a:effectLst/>
              <a:latin typeface="+mn-lt"/>
              <a:ea typeface="+mn-ea"/>
              <a:cs typeface="+mn-cs"/>
            </a:rPr>
            <a:t>作成</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建築</a:t>
          </a:r>
          <a:r>
            <a:rPr kumimoji="1" lang="ja-JP" altLang="ja-JP" sz="1100" b="0" i="0" baseline="0">
              <a:solidFill>
                <a:schemeClr val="dk1"/>
              </a:solidFill>
              <a:effectLst/>
              <a:latin typeface="+mn-lt"/>
              <a:ea typeface="+mn-ea"/>
              <a:cs typeface="+mn-cs"/>
            </a:rPr>
            <a:t>工事の財源として</a:t>
          </a:r>
          <a:r>
            <a:rPr kumimoji="1" lang="en-US" altLang="ja-JP" sz="1100" b="0" i="0" baseline="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実質収支額の黒字により</a:t>
          </a:r>
          <a:r>
            <a:rPr kumimoji="1" lang="ja-JP" altLang="ja-JP" sz="1100">
              <a:solidFill>
                <a:schemeClr val="dk1"/>
              </a:solidFill>
              <a:effectLst/>
              <a:latin typeface="+mn-lt"/>
              <a:ea typeface="+mn-ea"/>
              <a:cs typeface="+mn-cs"/>
            </a:rPr>
            <a:t>決算剰余金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減債基金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積立てた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どにより、基金全体としては</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複合施設</a:t>
          </a:r>
          <a:r>
            <a:rPr kumimoji="1" lang="ja-JP" altLang="ja-JP" sz="1100" b="0" i="0" baseline="0">
              <a:solidFill>
                <a:schemeClr val="dk1"/>
              </a:solidFill>
              <a:effectLst/>
              <a:latin typeface="+mn-lt"/>
              <a:ea typeface="+mn-ea"/>
              <a:cs typeface="+mn-cs"/>
            </a:rPr>
            <a:t>の整備に向けて、教育施設整備基金への積立を行っていく。</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○農業用水維持管理基金：農業用水に係る給水施設の維持管理</a:t>
          </a:r>
          <a:endParaRPr lang="ja-JP" altLang="ja-JP" sz="1400">
            <a:effectLst/>
          </a:endParaRPr>
        </a:p>
        <a:p>
          <a:r>
            <a:rPr kumimoji="1" lang="ja-JP" altLang="ja-JP" sz="1100">
              <a:solidFill>
                <a:schemeClr val="dk1"/>
              </a:solidFill>
              <a:effectLst/>
              <a:latin typeface="+mn-lt"/>
              <a:ea typeface="+mn-ea"/>
              <a:cs typeface="+mn-cs"/>
            </a:rPr>
            <a:t>　○教育施設整備基金：教育施設等の整備</a:t>
          </a:r>
          <a:endParaRPr lang="ja-JP" altLang="ja-JP" sz="1400">
            <a:effectLst/>
          </a:endParaRPr>
        </a:p>
        <a:p>
          <a:r>
            <a:rPr kumimoji="1" lang="ja-JP" altLang="ja-JP" sz="1100">
              <a:solidFill>
                <a:schemeClr val="dk1"/>
              </a:solidFill>
              <a:effectLst/>
              <a:latin typeface="+mn-lt"/>
              <a:ea typeface="+mn-ea"/>
              <a:cs typeface="+mn-cs"/>
            </a:rPr>
            <a:t>　○社会福祉施設整備基金：社会福祉施設の整備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○農業用水維持管理基金：運用利子として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百万円積み立てた一方で、給水施設の更新計画や改修工事の財源として</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百万円を取崩したため減少した。</a:t>
          </a:r>
          <a:endParaRPr lang="ja-JP" altLang="ja-JP" sz="1400">
            <a:effectLst/>
          </a:endParaRPr>
        </a:p>
        <a:p>
          <a:r>
            <a:rPr kumimoji="1" lang="ja-JP" altLang="ja-JP" sz="1100">
              <a:solidFill>
                <a:schemeClr val="dk1"/>
              </a:solidFill>
              <a:effectLst/>
              <a:latin typeface="+mn-lt"/>
              <a:ea typeface="+mn-ea"/>
              <a:cs typeface="+mn-cs"/>
            </a:rPr>
            <a:t>　○教育施設整備基金：</a:t>
          </a:r>
          <a:r>
            <a:rPr kumimoji="1" lang="ja-JP" altLang="ja-JP" sz="1100" b="0" i="0" baseline="0">
              <a:solidFill>
                <a:schemeClr val="dk1"/>
              </a:solidFill>
              <a:effectLst/>
              <a:latin typeface="+mn-lt"/>
              <a:ea typeface="+mn-ea"/>
              <a:cs typeface="+mn-cs"/>
            </a:rPr>
            <a:t>施設整備の計画に向け、</a:t>
          </a:r>
          <a:r>
            <a:rPr kumimoji="1" lang="en-US" altLang="ja-JP" sz="1100" b="0" i="0" baseline="0">
              <a:solidFill>
                <a:schemeClr val="dk1"/>
              </a:solidFill>
              <a:effectLst/>
              <a:latin typeface="+mn-lt"/>
              <a:ea typeface="+mn-ea"/>
              <a:cs typeface="+mn-cs"/>
            </a:rPr>
            <a:t>61</a:t>
          </a:r>
          <a:r>
            <a:rPr kumimoji="1" lang="ja-JP" altLang="ja-JP" sz="1100" b="0" i="0" baseline="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　○特定防衛施設周辺整備調整交付金事業基金：</a:t>
          </a:r>
          <a:r>
            <a:rPr kumimoji="1" lang="ja-JP" altLang="ja-JP" sz="1100" b="0" i="0" baseline="0">
              <a:solidFill>
                <a:schemeClr val="dk1"/>
              </a:solidFill>
              <a:effectLst/>
              <a:latin typeface="+mn-lt"/>
              <a:ea typeface="+mn-ea"/>
              <a:cs typeface="+mn-cs"/>
            </a:rPr>
            <a:t>事業の財源として取崩</a:t>
          </a:r>
          <a:r>
            <a:rPr kumimoji="1" lang="ja-JP" altLang="en-US" sz="1100" b="0" i="0" baseline="0">
              <a:solidFill>
                <a:schemeClr val="dk1"/>
              </a:solidFill>
              <a:effectLst/>
              <a:latin typeface="+mn-lt"/>
              <a:ea typeface="+mn-ea"/>
              <a:cs typeface="+mn-cs"/>
            </a:rPr>
            <a:t>しを行ったが、次年度以降に備え積立ても行ったことから現状を維持している。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○農業用水維持管理基金：策定した計画に基づき、更新を行っていく予定のため、減少していく見込みである。</a:t>
          </a:r>
          <a:endParaRPr lang="ja-JP" altLang="ja-JP" sz="1400">
            <a:effectLst/>
          </a:endParaRPr>
        </a:p>
        <a:p>
          <a:r>
            <a:rPr kumimoji="1" lang="ja-JP" altLang="ja-JP" sz="1100">
              <a:solidFill>
                <a:schemeClr val="dk1"/>
              </a:solidFill>
              <a:effectLst/>
              <a:latin typeface="+mn-lt"/>
              <a:ea typeface="+mn-ea"/>
              <a:cs typeface="+mn-cs"/>
            </a:rPr>
            <a:t>　○教育施設整備基金：今後予定している</a:t>
          </a:r>
          <a:r>
            <a:rPr kumimoji="1" lang="ja-JP" altLang="en-US" sz="1100">
              <a:solidFill>
                <a:schemeClr val="dk1"/>
              </a:solidFill>
              <a:effectLst/>
              <a:latin typeface="+mn-lt"/>
              <a:ea typeface="+mn-ea"/>
              <a:cs typeface="+mn-cs"/>
            </a:rPr>
            <a:t>複合施設</a:t>
          </a:r>
          <a:r>
            <a:rPr kumimoji="1" lang="ja-JP" altLang="ja-JP" sz="1100">
              <a:solidFill>
                <a:schemeClr val="dk1"/>
              </a:solidFill>
              <a:effectLst/>
              <a:latin typeface="+mn-lt"/>
              <a:ea typeface="+mn-ea"/>
              <a:cs typeface="+mn-cs"/>
            </a:rPr>
            <a:t>の整備に向け、積立を続けていく予定である。</a:t>
          </a:r>
          <a:endParaRPr lang="ja-JP" altLang="ja-JP" sz="1400">
            <a:effectLst/>
          </a:endParaRPr>
        </a:p>
        <a:p>
          <a:r>
            <a:rPr kumimoji="1" lang="ja-JP" altLang="ja-JP" sz="1100">
              <a:solidFill>
                <a:schemeClr val="dk1"/>
              </a:solidFill>
              <a:effectLst/>
              <a:latin typeface="+mn-lt"/>
              <a:ea typeface="+mn-ea"/>
              <a:cs typeface="+mn-cs"/>
            </a:rPr>
            <a:t>　○社会福祉施設整備基金：公共施設等総合管理計画に基づき維持改修を行う予定のため、減少が見込まれる。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年・令和元年度にそれぞれ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百万円の取崩しを行った</a:t>
          </a:r>
          <a:r>
            <a:rPr kumimoji="1" lang="ja-JP" altLang="en-US" sz="1100">
              <a:solidFill>
                <a:schemeClr val="dk1"/>
              </a:solidFill>
              <a:effectLst/>
              <a:latin typeface="+mn-lt"/>
              <a:ea typeface="+mn-ea"/>
              <a:cs typeface="+mn-cs"/>
            </a:rPr>
            <a:t>が、令和２年度は</a:t>
          </a:r>
          <a:r>
            <a:rPr kumimoji="1" lang="ja-JP" altLang="ja-JP" sz="1100">
              <a:solidFill>
                <a:schemeClr val="dk1"/>
              </a:solidFill>
              <a:effectLst/>
              <a:latin typeface="+mn-lt"/>
              <a:ea typeface="+mn-ea"/>
              <a:cs typeface="+mn-cs"/>
            </a:rPr>
            <a:t>実質収支が黒字</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社会保障経費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の増大に備え</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金も財源を確保できたことから、取崩しを行わなかったため基金残高は増加となった。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基金の使途の明確化を図るため、財政調整基金を取り崩して特定目的基金に積み立てていくことを予定している。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和元年度には一般会計において、繰上償還を行い、その財源として取崩したが、決算剰余金を積み立てたため、基金残高は</a:t>
          </a:r>
          <a:r>
            <a:rPr kumimoji="1" lang="ja-JP" altLang="en-US" sz="1100">
              <a:solidFill>
                <a:schemeClr val="dk1"/>
              </a:solidFill>
              <a:effectLst/>
              <a:latin typeface="+mn-lt"/>
              <a:ea typeface="+mn-ea"/>
              <a:cs typeface="+mn-cs"/>
            </a:rPr>
            <a:t>増加して</a:t>
          </a:r>
          <a:r>
            <a:rPr kumimoji="1" lang="ja-JP" altLang="ja-JP" sz="1100">
              <a:solidFill>
                <a:schemeClr val="dk1"/>
              </a:solidFill>
              <a:effectLst/>
              <a:latin typeface="+mn-lt"/>
              <a:ea typeface="+mn-ea"/>
              <a:cs typeface="+mn-cs"/>
            </a:rPr>
            <a:t>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今後も繰上償還を計画しているため、決算剰余金を積み立てることを予定している。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2663C2-CACD-41AC-B69D-6ABAF07E7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42ADC6-71B5-46FE-8AAE-659041DE0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850AE4A-EA73-426C-8DAB-32DCAFB45093}"/>
            </a:ext>
          </a:extLst>
        </xdr:cNvPr>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34180D9-CD27-4294-B107-E58DD2F4773D}"/>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5A8E962-E8E6-46D9-9659-3CCCF530B9F9}"/>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8FCBC0C-0DD1-4FDD-905B-19A987427A60}"/>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57C0313-A60B-4D61-9F2C-FAB6357F398F}"/>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464A89C-2558-4474-96C9-F92A227276F5}"/>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C69B9DB-45F9-4B1F-B486-F3B1979B9C06}"/>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ACBE092-9093-4893-85C6-6B5CADFF80CA}"/>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3CDD225-6F98-4871-AF89-2EE74533868C}"/>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10D05A2-EABE-47CB-A53A-1593A4A17194}"/>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9B6BD3-EB52-45FE-90DF-C62C2666C1AC}"/>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EBC1D8A-0C7A-42CF-8B6C-644D4EF40634}"/>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9864557-C3D4-4F97-AFE0-E2495FECA4AA}"/>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B057496-6F45-41ED-8049-AE5F1AE95257}"/>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865AEB6-404D-4E26-98E7-1913017DB13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085CA77-1B26-494F-A2BE-337A9C36CC4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3E62CD8-FF67-41F9-A143-465E60C5BB37}"/>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E293B90-1B76-4FCF-8091-DEACB1FE3F97}"/>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ECC26AD-C4E1-4E2D-BB67-49301119CE1A}"/>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2D1267C-780E-4357-8040-3E63395003A3}"/>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E6676B0-B6C9-466D-9DDA-DB751AB4352F}"/>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C82E123-19B6-4F51-9C64-D5C46AD299E7}"/>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9577F98-6151-47CF-9CF4-DE783ECA32C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3C90374-9D1C-40E6-BFCC-DF731D61FBAA}"/>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C2F9381-16BF-440C-BDA7-9269CC7A053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8AB09F4-557B-40C2-8928-730C6665AF2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8B3CCAE-604E-4D55-A215-4924C88F0D08}"/>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4F37F58-D2D0-45F9-A855-0534B245466C}"/>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649940F-89E1-453A-9299-60C9E1F095EB}"/>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6F90EDC-3409-472B-AB5A-8A1B95C82A2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4C29AD8-423C-4FE1-B97F-34292D822B3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0350858-D50D-4867-9873-9FBBF119C8DC}"/>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79E2430-5A5E-4C47-B51E-8BEE049EF44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6C28697-4A70-42B8-AD9E-8E43A295DDB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D519160-4452-49F0-989A-3D4FDDB88FC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26B8E51-C3A7-490A-A35D-F69155BE190A}"/>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3D174B7-E080-4438-95EF-5AC232025BCF}"/>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0792320-C176-4844-B8E2-1B0C61E1A2A3}"/>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49AFFFE-97C5-458C-B642-96CBFDAABC16}"/>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678B0AF-7C73-4D94-82C9-D8FE066431F8}"/>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E247F5C-5652-4793-AE88-9EFB0F95B742}"/>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C309E0A-6F5A-4279-9BB3-7B50428CAF2E}"/>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5630A0D-5C88-4E95-BE5A-81517D648B9D}"/>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4DC3B19-8724-455C-9C50-6BD57221672F}"/>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7049369-A2EC-437F-8A1E-5213F658D1BF}"/>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89B3D6F-1066-4850-ADC8-0AFD026409C1}"/>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3BFCD3B-F40D-4D11-BBD3-193A676863DD}"/>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491EFCA-BF1C-41C3-AE9F-E03790CF8AF0}"/>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ACD3E63-3FC5-4B53-A771-4570289DE6DB}"/>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76E4473-38E5-4865-B6A1-C6CA07BBDFA2}"/>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C2D7A80-7FC1-425C-B391-A8BC6498D95B}"/>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871EEA8-0B88-4711-A3ED-A24019E677BD}"/>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A05F5CA-4F13-48A0-8F5F-A7D72A1D87C9}"/>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6108F4E-0646-4CA3-8DA9-9C3AE289B54B}"/>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6BACC1D-1639-4207-A66D-9E6BE12424F3}"/>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有形固定資産減価償却率は、類似団体より大幅に高くなっている。このため、平成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年度に策定した個別施設計画に基づき、施設の大規模改修や集約化を含めた維持管理を推進している。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54BBB87-893D-450F-AF34-60ACDD72D43C}"/>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AA46E09-B4D4-4028-87AA-7D404F3C4F45}"/>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F2D3621-1A9A-48C8-864C-8CBF089963D8}"/>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CC09E3CF-4B59-41B4-BCD3-88E1AB8C1587}"/>
            </a:ext>
          </a:extLst>
        </xdr:cNvPr>
        <xdr:cNvCxnSpPr/>
      </xdr:nvCxnSpPr>
      <xdr:spPr>
        <a:xfrm>
          <a:off x="1152525" y="66294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CFCEE03-49BB-410B-8073-FB168B7494DA}"/>
            </a:ext>
          </a:extLst>
        </xdr:cNvPr>
        <xdr:cNvSpPr txBox="1"/>
      </xdr:nvSpPr>
      <xdr:spPr>
        <a:xfrm>
          <a:off x="786781" y="6541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1C84310D-EC68-4B55-A5A8-EF932BAAE28D}"/>
            </a:ext>
          </a:extLst>
        </xdr:cNvPr>
        <xdr:cNvCxnSpPr/>
      </xdr:nvCxnSpPr>
      <xdr:spPr>
        <a:xfrm>
          <a:off x="1152525" y="6372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A268C92A-2886-4F9C-8303-EF0A3372548B}"/>
            </a:ext>
          </a:extLst>
        </xdr:cNvPr>
        <xdr:cNvSpPr txBox="1"/>
      </xdr:nvSpPr>
      <xdr:spPr>
        <a:xfrm>
          <a:off x="786781" y="6278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430055BC-8238-4217-A7D2-46DAF49D1748}"/>
            </a:ext>
          </a:extLst>
        </xdr:cNvPr>
        <xdr:cNvCxnSpPr/>
      </xdr:nvCxnSpPr>
      <xdr:spPr>
        <a:xfrm>
          <a:off x="1152525" y="61087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1DBE3D8E-3947-4DF4-95E6-6ABC3F467F6A}"/>
            </a:ext>
          </a:extLst>
        </xdr:cNvPr>
        <xdr:cNvSpPr txBox="1"/>
      </xdr:nvSpPr>
      <xdr:spPr>
        <a:xfrm>
          <a:off x="786781" y="6021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2C07380E-B8CF-489C-818A-DBB3F8CB88E3}"/>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DB42F254-792B-42F0-B2CB-00763749437E}"/>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6EB81BD2-3006-4121-99F9-1E6BF0841236}"/>
            </a:ext>
          </a:extLst>
        </xdr:cNvPr>
        <xdr:cNvCxnSpPr/>
      </xdr:nvCxnSpPr>
      <xdr:spPr>
        <a:xfrm>
          <a:off x="1152525" y="55880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2058516A-E1AD-482B-8575-EB5CECBE93A9}"/>
            </a:ext>
          </a:extLst>
        </xdr:cNvPr>
        <xdr:cNvSpPr txBox="1"/>
      </xdr:nvSpPr>
      <xdr:spPr>
        <a:xfrm>
          <a:off x="786781" y="5500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96E06930-25BC-4A32-AE6B-7D64B1900E5C}"/>
            </a:ext>
          </a:extLst>
        </xdr:cNvPr>
        <xdr:cNvCxnSpPr/>
      </xdr:nvCxnSpPr>
      <xdr:spPr>
        <a:xfrm>
          <a:off x="1152525" y="5330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10194F40-51B0-4676-BCF3-B49DA5366E3A}"/>
            </a:ext>
          </a:extLst>
        </xdr:cNvPr>
        <xdr:cNvSpPr txBox="1"/>
      </xdr:nvSpPr>
      <xdr:spPr>
        <a:xfrm>
          <a:off x="786781" y="52370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635623C7-EABA-4BD8-ABD5-699E60CC0EFB}"/>
            </a:ext>
          </a:extLst>
        </xdr:cNvPr>
        <xdr:cNvCxnSpPr/>
      </xdr:nvCxnSpPr>
      <xdr:spPr>
        <a:xfrm>
          <a:off x="1152525" y="507365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98B2EE5A-785A-42A9-93C8-14192149489C}"/>
            </a:ext>
          </a:extLst>
        </xdr:cNvPr>
        <xdr:cNvSpPr txBox="1"/>
      </xdr:nvSpPr>
      <xdr:spPr>
        <a:xfrm>
          <a:off x="786781" y="49798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FB6D07E5-BC1C-41BE-A3C5-7AC475FBC23A}"/>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F44C6CC6-1D8F-4370-9C0C-EEE4445F78B3}"/>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6932949A-14A9-4702-A365-3592F5F47EA8}"/>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92D8D06F-0D6C-4B02-BF1A-80F6FAA9803A}"/>
            </a:ext>
          </a:extLst>
        </xdr:cNvPr>
        <xdr:cNvCxnSpPr/>
      </xdr:nvCxnSpPr>
      <xdr:spPr>
        <a:xfrm flipV="1">
          <a:off x="4300220" y="5244465"/>
          <a:ext cx="127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EBE2BF0F-CDF7-4CB8-938F-4266DF44B1A5}"/>
            </a:ext>
          </a:extLst>
        </xdr:cNvPr>
        <xdr:cNvSpPr txBox="1"/>
      </xdr:nvSpPr>
      <xdr:spPr>
        <a:xfrm>
          <a:off x="4352925" y="649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6FD82244-7401-4111-BE2D-57F41DCA43E5}"/>
            </a:ext>
          </a:extLst>
        </xdr:cNvPr>
        <xdr:cNvCxnSpPr/>
      </xdr:nvCxnSpPr>
      <xdr:spPr>
        <a:xfrm>
          <a:off x="4213225" y="64954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7D7ADEF4-3FAC-48FE-AA8C-28F6C3C83247}"/>
            </a:ext>
          </a:extLst>
        </xdr:cNvPr>
        <xdr:cNvSpPr txBox="1"/>
      </xdr:nvSpPr>
      <xdr:spPr>
        <a:xfrm>
          <a:off x="4352925" y="503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D89CDE50-202D-4232-9ED6-8B6985837140}"/>
            </a:ext>
          </a:extLst>
        </xdr:cNvPr>
        <xdr:cNvCxnSpPr/>
      </xdr:nvCxnSpPr>
      <xdr:spPr>
        <a:xfrm>
          <a:off x="4213225" y="52444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a:extLst>
            <a:ext uri="{FF2B5EF4-FFF2-40B4-BE49-F238E27FC236}">
              <a16:creationId xmlns:a16="http://schemas.microsoft.com/office/drawing/2014/main" id="{7D72D477-F526-4618-BC19-FBF8713CE37C}"/>
            </a:ext>
          </a:extLst>
        </xdr:cNvPr>
        <xdr:cNvSpPr txBox="1"/>
      </xdr:nvSpPr>
      <xdr:spPr>
        <a:xfrm>
          <a:off x="4352925" y="5709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903DB959-A811-4086-8835-BCB0F095DE09}"/>
            </a:ext>
          </a:extLst>
        </xdr:cNvPr>
        <xdr:cNvSpPr/>
      </xdr:nvSpPr>
      <xdr:spPr>
        <a:xfrm>
          <a:off x="4251325" y="58520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8F495768-3B30-4B5D-AC7D-C41A75DA9162}"/>
            </a:ext>
          </a:extLst>
        </xdr:cNvPr>
        <xdr:cNvSpPr/>
      </xdr:nvSpPr>
      <xdr:spPr>
        <a:xfrm>
          <a:off x="3616325" y="5827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036069CC-08BE-45A5-B0FB-B99D912DB202}"/>
            </a:ext>
          </a:extLst>
        </xdr:cNvPr>
        <xdr:cNvSpPr/>
      </xdr:nvSpPr>
      <xdr:spPr>
        <a:xfrm>
          <a:off x="2930525" y="57980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6A743324-CB9D-44FC-B75F-A662BEC6144C}"/>
            </a:ext>
          </a:extLst>
        </xdr:cNvPr>
        <xdr:cNvSpPr/>
      </xdr:nvSpPr>
      <xdr:spPr>
        <a:xfrm>
          <a:off x="2244725" y="5781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FB3F01B4-2DA5-4C8F-99EE-204CD2741249}"/>
            </a:ext>
          </a:extLst>
        </xdr:cNvPr>
        <xdr:cNvSpPr/>
      </xdr:nvSpPr>
      <xdr:spPr>
        <a:xfrm>
          <a:off x="1558925" y="55992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3D767C7-91AF-4F32-9049-F2B631C4BD81}"/>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1CCF9CC-80D4-4DA1-A629-8CE65DA3DE33}"/>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303DD76-E919-4C99-937A-66DB67FB8A01}"/>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4C1CA28-1062-42CB-ADE9-747929114A41}"/>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7E5ACF3E-3A67-4A81-8D2B-F808D32905FD}"/>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83979</xdr:rowOff>
    </xdr:from>
    <xdr:to>
      <xdr:col>23</xdr:col>
      <xdr:colOff>136525</xdr:colOff>
      <xdr:row>34</xdr:row>
      <xdr:rowOff>14129</xdr:rowOff>
    </xdr:to>
    <xdr:sp macro="" textlink="">
      <xdr:nvSpPr>
        <xdr:cNvPr id="95" name="楕円 94">
          <a:extLst>
            <a:ext uri="{FF2B5EF4-FFF2-40B4-BE49-F238E27FC236}">
              <a16:creationId xmlns:a16="http://schemas.microsoft.com/office/drawing/2014/main" id="{5F7FA7D0-AC13-4E8C-9B26-43C498B18A04}"/>
            </a:ext>
          </a:extLst>
        </xdr:cNvPr>
        <xdr:cNvSpPr/>
      </xdr:nvSpPr>
      <xdr:spPr>
        <a:xfrm>
          <a:off x="4251325" y="63133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62406</xdr:rowOff>
    </xdr:from>
    <xdr:ext cx="405111" cy="259045"/>
    <xdr:sp macro="" textlink="">
      <xdr:nvSpPr>
        <xdr:cNvPr id="96" name="有形固定資産減価償却率該当値テキスト">
          <a:extLst>
            <a:ext uri="{FF2B5EF4-FFF2-40B4-BE49-F238E27FC236}">
              <a16:creationId xmlns:a16="http://schemas.microsoft.com/office/drawing/2014/main" id="{101D1CA2-5B2B-409F-B847-0E7DB8AC7CA2}"/>
            </a:ext>
          </a:extLst>
        </xdr:cNvPr>
        <xdr:cNvSpPr txBox="1"/>
      </xdr:nvSpPr>
      <xdr:spPr>
        <a:xfrm>
          <a:off x="4352925" y="6291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100171</xdr:rowOff>
    </xdr:from>
    <xdr:to>
      <xdr:col>19</xdr:col>
      <xdr:colOff>187325</xdr:colOff>
      <xdr:row>34</xdr:row>
      <xdr:rowOff>30321</xdr:rowOff>
    </xdr:to>
    <xdr:sp macro="" textlink="">
      <xdr:nvSpPr>
        <xdr:cNvPr id="97" name="楕円 96">
          <a:extLst>
            <a:ext uri="{FF2B5EF4-FFF2-40B4-BE49-F238E27FC236}">
              <a16:creationId xmlns:a16="http://schemas.microsoft.com/office/drawing/2014/main" id="{A08315A2-77D4-42CE-8068-1368B8B87F63}"/>
            </a:ext>
          </a:extLst>
        </xdr:cNvPr>
        <xdr:cNvSpPr/>
      </xdr:nvSpPr>
      <xdr:spPr>
        <a:xfrm>
          <a:off x="3616325" y="63295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134779</xdr:rowOff>
    </xdr:from>
    <xdr:to>
      <xdr:col>23</xdr:col>
      <xdr:colOff>85725</xdr:colOff>
      <xdr:row>33</xdr:row>
      <xdr:rowOff>150971</xdr:rowOff>
    </xdr:to>
    <xdr:cxnSp macro="">
      <xdr:nvCxnSpPr>
        <xdr:cNvPr id="98" name="直線コネクタ 97">
          <a:extLst>
            <a:ext uri="{FF2B5EF4-FFF2-40B4-BE49-F238E27FC236}">
              <a16:creationId xmlns:a16="http://schemas.microsoft.com/office/drawing/2014/main" id="{66EBE47E-EB1A-4C4F-B167-524982DFED64}"/>
            </a:ext>
          </a:extLst>
        </xdr:cNvPr>
        <xdr:cNvCxnSpPr/>
      </xdr:nvCxnSpPr>
      <xdr:spPr>
        <a:xfrm flipV="1">
          <a:off x="3667125" y="6364129"/>
          <a:ext cx="635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92075</xdr:rowOff>
    </xdr:from>
    <xdr:to>
      <xdr:col>15</xdr:col>
      <xdr:colOff>187325</xdr:colOff>
      <xdr:row>34</xdr:row>
      <xdr:rowOff>22225</xdr:rowOff>
    </xdr:to>
    <xdr:sp macro="" textlink="">
      <xdr:nvSpPr>
        <xdr:cNvPr id="99" name="楕円 98">
          <a:extLst>
            <a:ext uri="{FF2B5EF4-FFF2-40B4-BE49-F238E27FC236}">
              <a16:creationId xmlns:a16="http://schemas.microsoft.com/office/drawing/2014/main" id="{F9FE87BD-1447-4A92-B2E6-3772E5F7A0C7}"/>
            </a:ext>
          </a:extLst>
        </xdr:cNvPr>
        <xdr:cNvSpPr/>
      </xdr:nvSpPr>
      <xdr:spPr>
        <a:xfrm>
          <a:off x="2930525" y="63214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142875</xdr:rowOff>
    </xdr:from>
    <xdr:to>
      <xdr:col>19</xdr:col>
      <xdr:colOff>136525</xdr:colOff>
      <xdr:row>33</xdr:row>
      <xdr:rowOff>150971</xdr:rowOff>
    </xdr:to>
    <xdr:cxnSp macro="">
      <xdr:nvCxnSpPr>
        <xdr:cNvPr id="100" name="直線コネクタ 99">
          <a:extLst>
            <a:ext uri="{FF2B5EF4-FFF2-40B4-BE49-F238E27FC236}">
              <a16:creationId xmlns:a16="http://schemas.microsoft.com/office/drawing/2014/main" id="{E1A96C31-8A95-4AD7-AA1F-5CCC4AE67394}"/>
            </a:ext>
          </a:extLst>
        </xdr:cNvPr>
        <xdr:cNvCxnSpPr/>
      </xdr:nvCxnSpPr>
      <xdr:spPr>
        <a:xfrm>
          <a:off x="2981325" y="6372225"/>
          <a:ext cx="6858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81280</xdr:rowOff>
    </xdr:from>
    <xdr:to>
      <xdr:col>11</xdr:col>
      <xdr:colOff>187325</xdr:colOff>
      <xdr:row>34</xdr:row>
      <xdr:rowOff>11430</xdr:rowOff>
    </xdr:to>
    <xdr:sp macro="" textlink="">
      <xdr:nvSpPr>
        <xdr:cNvPr id="101" name="楕円 100">
          <a:extLst>
            <a:ext uri="{FF2B5EF4-FFF2-40B4-BE49-F238E27FC236}">
              <a16:creationId xmlns:a16="http://schemas.microsoft.com/office/drawing/2014/main" id="{D4B54768-5C4E-4324-AFC9-A71A1176353E}"/>
            </a:ext>
          </a:extLst>
        </xdr:cNvPr>
        <xdr:cNvSpPr/>
      </xdr:nvSpPr>
      <xdr:spPr>
        <a:xfrm>
          <a:off x="2244725" y="63106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132080</xdr:rowOff>
    </xdr:from>
    <xdr:to>
      <xdr:col>15</xdr:col>
      <xdr:colOff>136525</xdr:colOff>
      <xdr:row>33</xdr:row>
      <xdr:rowOff>142875</xdr:rowOff>
    </xdr:to>
    <xdr:cxnSp macro="">
      <xdr:nvCxnSpPr>
        <xdr:cNvPr id="102" name="直線コネクタ 101">
          <a:extLst>
            <a:ext uri="{FF2B5EF4-FFF2-40B4-BE49-F238E27FC236}">
              <a16:creationId xmlns:a16="http://schemas.microsoft.com/office/drawing/2014/main" id="{7FCF78AD-E83D-4870-9503-2FDF02079C39}"/>
            </a:ext>
          </a:extLst>
        </xdr:cNvPr>
        <xdr:cNvCxnSpPr/>
      </xdr:nvCxnSpPr>
      <xdr:spPr>
        <a:xfrm>
          <a:off x="2295525" y="6361430"/>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65088</xdr:rowOff>
    </xdr:from>
    <xdr:to>
      <xdr:col>7</xdr:col>
      <xdr:colOff>187325</xdr:colOff>
      <xdr:row>33</xdr:row>
      <xdr:rowOff>166688</xdr:rowOff>
    </xdr:to>
    <xdr:sp macro="" textlink="">
      <xdr:nvSpPr>
        <xdr:cNvPr id="103" name="楕円 102">
          <a:extLst>
            <a:ext uri="{FF2B5EF4-FFF2-40B4-BE49-F238E27FC236}">
              <a16:creationId xmlns:a16="http://schemas.microsoft.com/office/drawing/2014/main" id="{6158D694-CDCC-46F9-AB1B-80B39132756E}"/>
            </a:ext>
          </a:extLst>
        </xdr:cNvPr>
        <xdr:cNvSpPr/>
      </xdr:nvSpPr>
      <xdr:spPr>
        <a:xfrm>
          <a:off x="1558925" y="62944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115888</xdr:rowOff>
    </xdr:from>
    <xdr:to>
      <xdr:col>11</xdr:col>
      <xdr:colOff>136525</xdr:colOff>
      <xdr:row>33</xdr:row>
      <xdr:rowOff>132080</xdr:rowOff>
    </xdr:to>
    <xdr:cxnSp macro="">
      <xdr:nvCxnSpPr>
        <xdr:cNvPr id="104" name="直線コネクタ 103">
          <a:extLst>
            <a:ext uri="{FF2B5EF4-FFF2-40B4-BE49-F238E27FC236}">
              <a16:creationId xmlns:a16="http://schemas.microsoft.com/office/drawing/2014/main" id="{6B7E452D-1F6E-463D-B157-66EE87020B4E}"/>
            </a:ext>
          </a:extLst>
        </xdr:cNvPr>
        <xdr:cNvCxnSpPr/>
      </xdr:nvCxnSpPr>
      <xdr:spPr>
        <a:xfrm>
          <a:off x="1609725" y="6345238"/>
          <a:ext cx="6858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a:extLst>
            <a:ext uri="{FF2B5EF4-FFF2-40B4-BE49-F238E27FC236}">
              <a16:creationId xmlns:a16="http://schemas.microsoft.com/office/drawing/2014/main" id="{9A82CD6D-CE0B-4AB5-9E22-BB2197110DC6}"/>
            </a:ext>
          </a:extLst>
        </xdr:cNvPr>
        <xdr:cNvSpPr txBox="1"/>
      </xdr:nvSpPr>
      <xdr:spPr>
        <a:xfrm>
          <a:off x="3470919" y="560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a:extLst>
            <a:ext uri="{FF2B5EF4-FFF2-40B4-BE49-F238E27FC236}">
              <a16:creationId xmlns:a16="http://schemas.microsoft.com/office/drawing/2014/main" id="{A2FDE397-46DB-4540-85DD-B7457C713824}"/>
            </a:ext>
          </a:extLst>
        </xdr:cNvPr>
        <xdr:cNvSpPr txBox="1"/>
      </xdr:nvSpPr>
      <xdr:spPr>
        <a:xfrm>
          <a:off x="2797819" y="5579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a:extLst>
            <a:ext uri="{FF2B5EF4-FFF2-40B4-BE49-F238E27FC236}">
              <a16:creationId xmlns:a16="http://schemas.microsoft.com/office/drawing/2014/main" id="{CCF193A5-8A61-4653-AB94-D11D2092E479}"/>
            </a:ext>
          </a:extLst>
        </xdr:cNvPr>
        <xdr:cNvSpPr txBox="1"/>
      </xdr:nvSpPr>
      <xdr:spPr>
        <a:xfrm>
          <a:off x="2112019" y="556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a:extLst>
            <a:ext uri="{FF2B5EF4-FFF2-40B4-BE49-F238E27FC236}">
              <a16:creationId xmlns:a16="http://schemas.microsoft.com/office/drawing/2014/main" id="{D2C674E0-7B0D-4829-A996-486FC1FD29A6}"/>
            </a:ext>
          </a:extLst>
        </xdr:cNvPr>
        <xdr:cNvSpPr txBox="1"/>
      </xdr:nvSpPr>
      <xdr:spPr>
        <a:xfrm>
          <a:off x="1426219" y="538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21448</xdr:rowOff>
    </xdr:from>
    <xdr:ext cx="405111" cy="259045"/>
    <xdr:sp macro="" textlink="">
      <xdr:nvSpPr>
        <xdr:cNvPr id="109" name="n_1mainValue有形固定資産減価償却率">
          <a:extLst>
            <a:ext uri="{FF2B5EF4-FFF2-40B4-BE49-F238E27FC236}">
              <a16:creationId xmlns:a16="http://schemas.microsoft.com/office/drawing/2014/main" id="{1A00763D-A31D-48E6-845F-2BF6542CFB56}"/>
            </a:ext>
          </a:extLst>
        </xdr:cNvPr>
        <xdr:cNvSpPr txBox="1"/>
      </xdr:nvSpPr>
      <xdr:spPr>
        <a:xfrm>
          <a:off x="3470919" y="6415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13352</xdr:rowOff>
    </xdr:from>
    <xdr:ext cx="405111" cy="259045"/>
    <xdr:sp macro="" textlink="">
      <xdr:nvSpPr>
        <xdr:cNvPr id="110" name="n_2mainValue有形固定資産減価償却率">
          <a:extLst>
            <a:ext uri="{FF2B5EF4-FFF2-40B4-BE49-F238E27FC236}">
              <a16:creationId xmlns:a16="http://schemas.microsoft.com/office/drawing/2014/main" id="{19203B08-FE2B-46D0-B33A-ECED788E236F}"/>
            </a:ext>
          </a:extLst>
        </xdr:cNvPr>
        <xdr:cNvSpPr txBox="1"/>
      </xdr:nvSpPr>
      <xdr:spPr>
        <a:xfrm>
          <a:off x="2797819" y="640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2557</xdr:rowOff>
    </xdr:from>
    <xdr:ext cx="405111" cy="259045"/>
    <xdr:sp macro="" textlink="">
      <xdr:nvSpPr>
        <xdr:cNvPr id="111" name="n_3mainValue有形固定資産減価償却率">
          <a:extLst>
            <a:ext uri="{FF2B5EF4-FFF2-40B4-BE49-F238E27FC236}">
              <a16:creationId xmlns:a16="http://schemas.microsoft.com/office/drawing/2014/main" id="{1AE2F575-3CF5-4F4A-9EBD-C5317E548FEB}"/>
            </a:ext>
          </a:extLst>
        </xdr:cNvPr>
        <xdr:cNvSpPr txBox="1"/>
      </xdr:nvSpPr>
      <xdr:spPr>
        <a:xfrm>
          <a:off x="2112019"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157815</xdr:rowOff>
    </xdr:from>
    <xdr:ext cx="405111" cy="259045"/>
    <xdr:sp macro="" textlink="">
      <xdr:nvSpPr>
        <xdr:cNvPr id="112" name="n_4mainValue有形固定資産減価償却率">
          <a:extLst>
            <a:ext uri="{FF2B5EF4-FFF2-40B4-BE49-F238E27FC236}">
              <a16:creationId xmlns:a16="http://schemas.microsoft.com/office/drawing/2014/main" id="{2D4A98B5-A154-488A-AEC8-1DDC11355F25}"/>
            </a:ext>
          </a:extLst>
        </xdr:cNvPr>
        <xdr:cNvSpPr txBox="1"/>
      </xdr:nvSpPr>
      <xdr:spPr>
        <a:xfrm>
          <a:off x="1426219" y="638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4E1D6C4B-F939-4040-AF14-28EBCFDF007D}"/>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44678140-6195-46C2-93D1-2908A0A1A33C}"/>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2F8E0397-724C-4A6C-AF78-768A3C08F444}"/>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B92BBF29-0681-4374-9C4D-5CF63FEE8AFB}"/>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83D0E09E-B081-4D0B-A2A1-43D19E611BEE}"/>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F5814827-0B42-433C-A177-7261726F92B1}"/>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BC9FA410-F804-43D9-95FD-2DCECA050539}"/>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3E997CA6-AA12-42EB-82CC-9B97BB9CB235}"/>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F62EB511-C6D3-4502-B1CE-BA0CBD208644}"/>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F55C3B-7A17-4350-9E2B-D8DC84C4ACA7}"/>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9304D249-A387-4682-A951-C15ADA953C2D}"/>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4D514333-AE8A-4D1B-9656-D3AFA2A45535}"/>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F6AFFD24-DCDD-4833-8F4F-3B1A6509B1C2}"/>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地方債の新規発行を抑制してきたため、債務償還比率は類似団体平均を下回っている。今後も、新規発行を抑えつつ繰上償還などを行い、将来負担額の減少を図っていく。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61DCED52-159D-4747-A955-6D46FF8B263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7D6631D3-CE27-46BB-A26C-ED471361A688}"/>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786D4FEC-F796-4B02-B017-44C2FEC41C81}"/>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C6CDD9AB-FC03-4736-B3F5-0C2958FCAFA3}"/>
            </a:ext>
          </a:extLst>
        </xdr:cNvPr>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5772A5E3-DE1C-41D5-A019-452A38231262}"/>
            </a:ext>
          </a:extLst>
        </xdr:cNvPr>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396A388D-D773-4078-86D2-46C7EB3B5D77}"/>
            </a:ext>
          </a:extLst>
        </xdr:cNvPr>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7E01111C-ABD9-41D8-B11C-1891AE83823C}"/>
            </a:ext>
          </a:extLst>
        </xdr:cNvPr>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26DCB5CF-6CB4-42D0-8371-F55453F25D53}"/>
            </a:ext>
          </a:extLst>
        </xdr:cNvPr>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1C6FA47C-F341-41B2-A406-50E7E7B08495}"/>
            </a:ext>
          </a:extLst>
        </xdr:cNvPr>
        <xdr:cNvSpPr txBox="1"/>
      </xdr:nvSpPr>
      <xdr:spPr>
        <a:xfrm>
          <a:off x="9758836" y="5554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0F40524E-9DD4-4530-BDDD-DED490C14E74}"/>
            </a:ext>
          </a:extLst>
        </xdr:cNvPr>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B96677DE-9954-41F7-A319-55164B353286}"/>
            </a:ext>
          </a:extLst>
        </xdr:cNvPr>
        <xdr:cNvSpPr txBox="1"/>
      </xdr:nvSpPr>
      <xdr:spPr>
        <a:xfrm>
          <a:off x="9861428" y="5135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1924783-A734-4B17-99F4-F8EFD5657E65}"/>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D55A3A1-C127-4BF8-BD72-FBF8CA45DBF9}"/>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7EA34B39-A7BF-4C4E-B13C-279984819DE6}"/>
            </a:ext>
          </a:extLst>
        </xdr:cNvPr>
        <xdr:cNvCxnSpPr/>
      </xdr:nvCxnSpPr>
      <xdr:spPr>
        <a:xfrm flipV="1">
          <a:off x="13323570" y="5229225"/>
          <a:ext cx="1269" cy="13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A096AF81-C6FC-4770-8103-ADCDB6B7062C}"/>
            </a:ext>
          </a:extLst>
        </xdr:cNvPr>
        <xdr:cNvSpPr txBox="1"/>
      </xdr:nvSpPr>
      <xdr:spPr>
        <a:xfrm>
          <a:off x="13376275" y="65476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4C459655-B54F-4B37-8230-EEF8B68FAF9A}"/>
            </a:ext>
          </a:extLst>
        </xdr:cNvPr>
        <xdr:cNvCxnSpPr/>
      </xdr:nvCxnSpPr>
      <xdr:spPr>
        <a:xfrm>
          <a:off x="13255625" y="6543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C21452B6-B881-47AF-82C1-FFBFE65EF472}"/>
            </a:ext>
          </a:extLst>
        </xdr:cNvPr>
        <xdr:cNvSpPr txBox="1"/>
      </xdr:nvSpPr>
      <xdr:spPr>
        <a:xfrm>
          <a:off x="13376275" y="50108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E23DDFF6-BF40-45D6-AC9A-A88CC0E58D92}"/>
            </a:ext>
          </a:extLst>
        </xdr:cNvPr>
        <xdr:cNvCxnSpPr/>
      </xdr:nvCxnSpPr>
      <xdr:spPr>
        <a:xfrm>
          <a:off x="13255625" y="5229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86ABE8F9-8E71-497C-B4E9-6DEDDCFE7A12}"/>
            </a:ext>
          </a:extLst>
        </xdr:cNvPr>
        <xdr:cNvSpPr txBox="1"/>
      </xdr:nvSpPr>
      <xdr:spPr>
        <a:xfrm>
          <a:off x="13376275" y="561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7D068784-D0A5-4371-8297-A268A9867C63}"/>
            </a:ext>
          </a:extLst>
        </xdr:cNvPr>
        <xdr:cNvSpPr/>
      </xdr:nvSpPr>
      <xdr:spPr>
        <a:xfrm>
          <a:off x="13293725" y="5638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AFDD5611-7742-49BD-A2D6-8A363CE9D556}"/>
            </a:ext>
          </a:extLst>
        </xdr:cNvPr>
        <xdr:cNvSpPr/>
      </xdr:nvSpPr>
      <xdr:spPr>
        <a:xfrm>
          <a:off x="12639675" y="56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DA8180C7-4D50-48AA-8A60-BACA915B573D}"/>
            </a:ext>
          </a:extLst>
        </xdr:cNvPr>
        <xdr:cNvSpPr/>
      </xdr:nvSpPr>
      <xdr:spPr>
        <a:xfrm>
          <a:off x="11953875" y="5563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FDA50ABE-0049-43F3-B92E-924A20824E44}"/>
            </a:ext>
          </a:extLst>
        </xdr:cNvPr>
        <xdr:cNvSpPr/>
      </xdr:nvSpPr>
      <xdr:spPr>
        <a:xfrm>
          <a:off x="11268075" y="5556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9625AE2C-8C41-4F91-90B4-2F1D7DBFE4C0}"/>
            </a:ext>
          </a:extLst>
        </xdr:cNvPr>
        <xdr:cNvSpPr/>
      </xdr:nvSpPr>
      <xdr:spPr>
        <a:xfrm>
          <a:off x="10582275" y="5548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EDD6029-C5DD-4ECC-914B-652C87FD6C21}"/>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AA7D621-882F-489B-ABBF-78E46907FB46}"/>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2AE9A93-486F-47B7-9178-2714673596D7}"/>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3D0D33C-0650-4792-A74F-19879076A19E}"/>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56883DA-5C1E-4EF6-ACD5-008F72383F6F}"/>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44557</xdr:rowOff>
    </xdr:from>
    <xdr:to>
      <xdr:col>76</xdr:col>
      <xdr:colOff>73025</xdr:colOff>
      <xdr:row>27</xdr:row>
      <xdr:rowOff>146157</xdr:rowOff>
    </xdr:to>
    <xdr:sp macro="" textlink="">
      <xdr:nvSpPr>
        <xdr:cNvPr id="155" name="楕円 154">
          <a:extLst>
            <a:ext uri="{FF2B5EF4-FFF2-40B4-BE49-F238E27FC236}">
              <a16:creationId xmlns:a16="http://schemas.microsoft.com/office/drawing/2014/main" id="{1A1425FF-7B8F-4213-8FB2-7C28A6F6BD1F}"/>
            </a:ext>
          </a:extLst>
        </xdr:cNvPr>
        <xdr:cNvSpPr/>
      </xdr:nvSpPr>
      <xdr:spPr>
        <a:xfrm>
          <a:off x="13293725" y="52833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130934</xdr:rowOff>
    </xdr:from>
    <xdr:ext cx="469744" cy="259045"/>
    <xdr:sp macro="" textlink="">
      <xdr:nvSpPr>
        <xdr:cNvPr id="156" name="債務償還比率該当値テキスト">
          <a:extLst>
            <a:ext uri="{FF2B5EF4-FFF2-40B4-BE49-F238E27FC236}">
              <a16:creationId xmlns:a16="http://schemas.microsoft.com/office/drawing/2014/main" id="{142112AB-608C-4553-9156-2B001CB4DAF5}"/>
            </a:ext>
          </a:extLst>
        </xdr:cNvPr>
        <xdr:cNvSpPr txBox="1"/>
      </xdr:nvSpPr>
      <xdr:spPr>
        <a:xfrm>
          <a:off x="13376275" y="520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69774</xdr:rowOff>
    </xdr:from>
    <xdr:to>
      <xdr:col>72</xdr:col>
      <xdr:colOff>123825</xdr:colOff>
      <xdr:row>27</xdr:row>
      <xdr:rowOff>171374</xdr:rowOff>
    </xdr:to>
    <xdr:sp macro="" textlink="">
      <xdr:nvSpPr>
        <xdr:cNvPr id="157" name="楕円 156">
          <a:extLst>
            <a:ext uri="{FF2B5EF4-FFF2-40B4-BE49-F238E27FC236}">
              <a16:creationId xmlns:a16="http://schemas.microsoft.com/office/drawing/2014/main" id="{42034FAB-2E16-4E0E-998E-8E5E4734200D}"/>
            </a:ext>
          </a:extLst>
        </xdr:cNvPr>
        <xdr:cNvSpPr/>
      </xdr:nvSpPr>
      <xdr:spPr>
        <a:xfrm>
          <a:off x="12639675" y="5308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95357</xdr:rowOff>
    </xdr:from>
    <xdr:to>
      <xdr:col>76</xdr:col>
      <xdr:colOff>22225</xdr:colOff>
      <xdr:row>27</xdr:row>
      <xdr:rowOff>120574</xdr:rowOff>
    </xdr:to>
    <xdr:cxnSp macro="">
      <xdr:nvCxnSpPr>
        <xdr:cNvPr id="158" name="直線コネクタ 157">
          <a:extLst>
            <a:ext uri="{FF2B5EF4-FFF2-40B4-BE49-F238E27FC236}">
              <a16:creationId xmlns:a16="http://schemas.microsoft.com/office/drawing/2014/main" id="{195CD3D0-AB84-4905-B67B-52ACEC337B1A}"/>
            </a:ext>
          </a:extLst>
        </xdr:cNvPr>
        <xdr:cNvCxnSpPr/>
      </xdr:nvCxnSpPr>
      <xdr:spPr>
        <a:xfrm flipV="1">
          <a:off x="12690475" y="5334107"/>
          <a:ext cx="635000" cy="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104491</xdr:rowOff>
    </xdr:from>
    <xdr:to>
      <xdr:col>68</xdr:col>
      <xdr:colOff>123825</xdr:colOff>
      <xdr:row>28</xdr:row>
      <xdr:rowOff>34641</xdr:rowOff>
    </xdr:to>
    <xdr:sp macro="" textlink="">
      <xdr:nvSpPr>
        <xdr:cNvPr id="159" name="楕円 158">
          <a:extLst>
            <a:ext uri="{FF2B5EF4-FFF2-40B4-BE49-F238E27FC236}">
              <a16:creationId xmlns:a16="http://schemas.microsoft.com/office/drawing/2014/main" id="{522165E7-4C66-4E30-8837-30D910328A67}"/>
            </a:ext>
          </a:extLst>
        </xdr:cNvPr>
        <xdr:cNvSpPr/>
      </xdr:nvSpPr>
      <xdr:spPr>
        <a:xfrm>
          <a:off x="11953875" y="53432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120574</xdr:rowOff>
    </xdr:from>
    <xdr:to>
      <xdr:col>72</xdr:col>
      <xdr:colOff>73025</xdr:colOff>
      <xdr:row>27</xdr:row>
      <xdr:rowOff>155291</xdr:rowOff>
    </xdr:to>
    <xdr:cxnSp macro="">
      <xdr:nvCxnSpPr>
        <xdr:cNvPr id="160" name="直線コネクタ 159">
          <a:extLst>
            <a:ext uri="{FF2B5EF4-FFF2-40B4-BE49-F238E27FC236}">
              <a16:creationId xmlns:a16="http://schemas.microsoft.com/office/drawing/2014/main" id="{41FFEE88-1281-4748-8058-498C9B7AFEE1}"/>
            </a:ext>
          </a:extLst>
        </xdr:cNvPr>
        <xdr:cNvCxnSpPr/>
      </xdr:nvCxnSpPr>
      <xdr:spPr>
        <a:xfrm flipV="1">
          <a:off x="12004675" y="5359324"/>
          <a:ext cx="6858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158897</xdr:rowOff>
    </xdr:from>
    <xdr:to>
      <xdr:col>64</xdr:col>
      <xdr:colOff>123825</xdr:colOff>
      <xdr:row>28</xdr:row>
      <xdr:rowOff>89047</xdr:rowOff>
    </xdr:to>
    <xdr:sp macro="" textlink="">
      <xdr:nvSpPr>
        <xdr:cNvPr id="161" name="楕円 160">
          <a:extLst>
            <a:ext uri="{FF2B5EF4-FFF2-40B4-BE49-F238E27FC236}">
              <a16:creationId xmlns:a16="http://schemas.microsoft.com/office/drawing/2014/main" id="{7D4BF88B-50E8-492D-90F8-9CAEA2E35B14}"/>
            </a:ext>
          </a:extLst>
        </xdr:cNvPr>
        <xdr:cNvSpPr/>
      </xdr:nvSpPr>
      <xdr:spPr>
        <a:xfrm>
          <a:off x="11268075" y="5397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155291</xdr:rowOff>
    </xdr:from>
    <xdr:to>
      <xdr:col>68</xdr:col>
      <xdr:colOff>73025</xdr:colOff>
      <xdr:row>28</xdr:row>
      <xdr:rowOff>38247</xdr:rowOff>
    </xdr:to>
    <xdr:cxnSp macro="">
      <xdr:nvCxnSpPr>
        <xdr:cNvPr id="162" name="直線コネクタ 161">
          <a:extLst>
            <a:ext uri="{FF2B5EF4-FFF2-40B4-BE49-F238E27FC236}">
              <a16:creationId xmlns:a16="http://schemas.microsoft.com/office/drawing/2014/main" id="{FEC97467-DBCB-46D4-8B90-8B4CA79728B9}"/>
            </a:ext>
          </a:extLst>
        </xdr:cNvPr>
        <xdr:cNvCxnSpPr/>
      </xdr:nvCxnSpPr>
      <xdr:spPr>
        <a:xfrm flipV="1">
          <a:off x="11318875" y="5394041"/>
          <a:ext cx="685800" cy="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51181</xdr:rowOff>
    </xdr:from>
    <xdr:to>
      <xdr:col>60</xdr:col>
      <xdr:colOff>123825</xdr:colOff>
      <xdr:row>28</xdr:row>
      <xdr:rowOff>152781</xdr:rowOff>
    </xdr:to>
    <xdr:sp macro="" textlink="">
      <xdr:nvSpPr>
        <xdr:cNvPr id="163" name="楕円 162">
          <a:extLst>
            <a:ext uri="{FF2B5EF4-FFF2-40B4-BE49-F238E27FC236}">
              <a16:creationId xmlns:a16="http://schemas.microsoft.com/office/drawing/2014/main" id="{8B9C8662-685D-4D53-9758-FEABBBADD318}"/>
            </a:ext>
          </a:extLst>
        </xdr:cNvPr>
        <xdr:cNvSpPr/>
      </xdr:nvSpPr>
      <xdr:spPr>
        <a:xfrm>
          <a:off x="10582275" y="54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38247</xdr:rowOff>
    </xdr:from>
    <xdr:to>
      <xdr:col>64</xdr:col>
      <xdr:colOff>73025</xdr:colOff>
      <xdr:row>28</xdr:row>
      <xdr:rowOff>101981</xdr:rowOff>
    </xdr:to>
    <xdr:cxnSp macro="">
      <xdr:nvCxnSpPr>
        <xdr:cNvPr id="164" name="直線コネクタ 163">
          <a:extLst>
            <a:ext uri="{FF2B5EF4-FFF2-40B4-BE49-F238E27FC236}">
              <a16:creationId xmlns:a16="http://schemas.microsoft.com/office/drawing/2014/main" id="{11BB4117-45C6-4E28-B024-EC535536C234}"/>
            </a:ext>
          </a:extLst>
        </xdr:cNvPr>
        <xdr:cNvCxnSpPr/>
      </xdr:nvCxnSpPr>
      <xdr:spPr>
        <a:xfrm flipV="1">
          <a:off x="10633075" y="5442097"/>
          <a:ext cx="6858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a:extLst>
            <a:ext uri="{FF2B5EF4-FFF2-40B4-BE49-F238E27FC236}">
              <a16:creationId xmlns:a16="http://schemas.microsoft.com/office/drawing/2014/main" id="{68CDE528-938D-469A-9211-E3C1E9F93041}"/>
            </a:ext>
          </a:extLst>
        </xdr:cNvPr>
        <xdr:cNvSpPr txBox="1"/>
      </xdr:nvSpPr>
      <xdr:spPr>
        <a:xfrm>
          <a:off x="12461952" y="570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a:extLst>
            <a:ext uri="{FF2B5EF4-FFF2-40B4-BE49-F238E27FC236}">
              <a16:creationId xmlns:a16="http://schemas.microsoft.com/office/drawing/2014/main" id="{D977EA22-236D-4E4F-9778-B8CE9E5E4BDE}"/>
            </a:ext>
          </a:extLst>
        </xdr:cNvPr>
        <xdr:cNvSpPr txBox="1"/>
      </xdr:nvSpPr>
      <xdr:spPr>
        <a:xfrm>
          <a:off x="11788852" y="56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id="{2078CA2D-DF2F-4F96-B2A8-87E75F4710BF}"/>
            </a:ext>
          </a:extLst>
        </xdr:cNvPr>
        <xdr:cNvSpPr txBox="1"/>
      </xdr:nvSpPr>
      <xdr:spPr>
        <a:xfrm>
          <a:off x="11103052" y="56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a:extLst>
            <a:ext uri="{FF2B5EF4-FFF2-40B4-BE49-F238E27FC236}">
              <a16:creationId xmlns:a16="http://schemas.microsoft.com/office/drawing/2014/main" id="{CD58CE6B-562B-46D3-95E6-552085960753}"/>
            </a:ext>
          </a:extLst>
        </xdr:cNvPr>
        <xdr:cNvSpPr txBox="1"/>
      </xdr:nvSpPr>
      <xdr:spPr>
        <a:xfrm>
          <a:off x="10417252" y="56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16451</xdr:rowOff>
    </xdr:from>
    <xdr:ext cx="469744" cy="259045"/>
    <xdr:sp macro="" textlink="">
      <xdr:nvSpPr>
        <xdr:cNvPr id="169" name="n_1mainValue債務償還比率">
          <a:extLst>
            <a:ext uri="{FF2B5EF4-FFF2-40B4-BE49-F238E27FC236}">
              <a16:creationId xmlns:a16="http://schemas.microsoft.com/office/drawing/2014/main" id="{3AB29CFA-0C13-42F6-8A9E-0DC1B328DC55}"/>
            </a:ext>
          </a:extLst>
        </xdr:cNvPr>
        <xdr:cNvSpPr txBox="1"/>
      </xdr:nvSpPr>
      <xdr:spPr>
        <a:xfrm>
          <a:off x="12461952" y="509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51168</xdr:rowOff>
    </xdr:from>
    <xdr:ext cx="469744" cy="259045"/>
    <xdr:sp macro="" textlink="">
      <xdr:nvSpPr>
        <xdr:cNvPr id="170" name="n_2mainValue債務償還比率">
          <a:extLst>
            <a:ext uri="{FF2B5EF4-FFF2-40B4-BE49-F238E27FC236}">
              <a16:creationId xmlns:a16="http://schemas.microsoft.com/office/drawing/2014/main" id="{37061E5A-977F-4F30-9D4B-E3DC6B7E5A9C}"/>
            </a:ext>
          </a:extLst>
        </xdr:cNvPr>
        <xdr:cNvSpPr txBox="1"/>
      </xdr:nvSpPr>
      <xdr:spPr>
        <a:xfrm>
          <a:off x="11788852" y="512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105574</xdr:rowOff>
    </xdr:from>
    <xdr:ext cx="469744" cy="259045"/>
    <xdr:sp macro="" textlink="">
      <xdr:nvSpPr>
        <xdr:cNvPr id="171" name="n_3mainValue債務償還比率">
          <a:extLst>
            <a:ext uri="{FF2B5EF4-FFF2-40B4-BE49-F238E27FC236}">
              <a16:creationId xmlns:a16="http://schemas.microsoft.com/office/drawing/2014/main" id="{D0D104E4-8B3B-4A2E-AF8F-9DCA78BFE169}"/>
            </a:ext>
          </a:extLst>
        </xdr:cNvPr>
        <xdr:cNvSpPr txBox="1"/>
      </xdr:nvSpPr>
      <xdr:spPr>
        <a:xfrm>
          <a:off x="11103052" y="517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169308</xdr:rowOff>
    </xdr:from>
    <xdr:ext cx="469744" cy="259045"/>
    <xdr:sp macro="" textlink="">
      <xdr:nvSpPr>
        <xdr:cNvPr id="172" name="n_4mainValue債務償還比率">
          <a:extLst>
            <a:ext uri="{FF2B5EF4-FFF2-40B4-BE49-F238E27FC236}">
              <a16:creationId xmlns:a16="http://schemas.microsoft.com/office/drawing/2014/main" id="{C9E46672-EE7E-4DA2-A99C-27B9025FD9CC}"/>
            </a:ext>
          </a:extLst>
        </xdr:cNvPr>
        <xdr:cNvSpPr txBox="1"/>
      </xdr:nvSpPr>
      <xdr:spPr>
        <a:xfrm>
          <a:off x="10417252" y="52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3E8B18F-BB26-445A-9D29-A1599843E706}"/>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17C0491-3E6B-40B8-8E01-49D44A132B2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1E8292E0-2CEE-4894-B81A-E9A62C9092C3}"/>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9D4C523-13C9-4E49-AA23-7E0860CE7A7B}"/>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D42ABD2-E962-42C3-8529-C599105A8908}"/>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697E30C9-A10A-49EF-9AA7-075640DBAC35}"/>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9F03B0-3998-406E-A18E-4FFF355E094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05D319-331D-4DCB-8D1F-4152AA18203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A75280-0F6F-4E13-AA81-8FCD2BAA75B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A858C4-16BF-4F89-B863-18EA5659791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04BC9F-66DB-4FFD-9474-22B76647C73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E58F0F-9AFD-463C-9623-1CE9F2060AC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908DE1-97BE-4B29-80DC-02D24CC9934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49E3B5-8281-499D-81CB-3C69C0AC2A1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467561-A461-4636-BB44-3B6439A713A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121D17-A23E-426C-9F7F-C2239E44630C}"/>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4F8A4D-81AD-4D54-B6BD-7DEFF3A1BF8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8341C6-6547-4EE3-BB4C-6D8B8C9B5CA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7A12E9-29C0-4497-98F5-262E8B5D8F3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7D11E6-14B0-4A25-B917-B81CC496638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A31487-A7E5-4022-9BF2-BF8D4246E8B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3A25AE-29E9-4E1A-B165-E8005CB50DE8}"/>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B69C54-482B-4DCD-92A7-5008209C8FF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BE13F0-233B-4A58-8A0E-92891B49165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D6F3B8-C70D-49BD-B61B-C5B1AE4C1D46}"/>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2DF0BD-FD79-489D-AD42-0F64C234104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313E38-95A9-4FD7-A545-8751F7DD894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84E8A7-F7A6-423B-83EF-37B60E3A41C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748920-6978-4739-B8DC-667352FDC4D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0A8126-8994-4FEE-AA03-397BAFF4F75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9CB3CE-B195-43CB-9B0D-144ABDC54EB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1FBA97-FAB4-49A7-9012-71D793D6969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60F526-F588-4E24-AF13-639DBFE2492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F866CC-0ADF-4590-B833-20C716BCDE8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A0CA8A-B79D-4343-B54F-2D63076EE97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ADABE2-F117-42CC-8F08-E32F69359495}"/>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61AE7C-A0D4-47E8-8A5B-7B9EB39F2A8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CD63F8-9946-470E-8C17-A2FADC61E288}"/>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7ABE3F-2A4B-41DD-B058-BD674219AFA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B49CD3-B949-42A0-902D-F733A328FE6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B1D1F8-8A1D-481A-8241-39DD3B83B59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B30B01-54E8-407E-B834-DBF6D3309D8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990A2C-83DD-46E7-9869-DE202ADF613E}"/>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7FAD29-C6E9-4FF0-82C0-C6B6D24F358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877D7B-0E82-4AE7-8BDF-E0C167A2AAC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02BB3D-D7E6-4053-974D-544B4FBF5B3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206F38-20F2-45EC-B852-A4D1067DA46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E0B9D9-206F-4BED-A2D9-31A6558304DF}"/>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0A0F503-E033-4EEC-97D6-1AE7599E2FB7}"/>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4201D26-5F1F-4A2D-9D19-74C8ACB78746}"/>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4F82988-DBC3-4A8B-B2D5-5875BC9766F5}"/>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4898EAA-AC37-4FAB-AF07-4CB527E5C4FB}"/>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DB9BAAE-20D2-4583-909E-861920E82346}"/>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7836C5B-572E-4A29-9D2D-4BFA63F26544}"/>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506BC2D-576F-4919-AB2D-B9906C9BF707}"/>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478D100-6525-4405-B804-F3A15658B0FD}"/>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28A4D80-4685-4FC7-A014-B475932D726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E57BE98-A631-4287-9C7C-2434BFEDD1C5}"/>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79C758D-B1CF-4908-B5F5-2826E1586A6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D0317718-E51C-4C5B-85AD-8EC4DC96B7CB}"/>
            </a:ext>
          </a:extLst>
        </xdr:cNvPr>
        <xdr:cNvCxnSpPr/>
      </xdr:nvCxnSpPr>
      <xdr:spPr>
        <a:xfrm flipV="1">
          <a:off x="4177665" y="5466842"/>
          <a:ext cx="0" cy="137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9AD228A3-005D-4B43-83FD-DA648F4AE175}"/>
            </a:ext>
          </a:extLst>
        </xdr:cNvPr>
        <xdr:cNvSpPr txBox="1"/>
      </xdr:nvSpPr>
      <xdr:spPr>
        <a:xfrm>
          <a:off x="42164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B32D2FAC-F663-40F7-9ABB-DD8BED5B87A3}"/>
            </a:ext>
          </a:extLst>
        </xdr:cNvPr>
        <xdr:cNvCxnSpPr/>
      </xdr:nvCxnSpPr>
      <xdr:spPr>
        <a:xfrm>
          <a:off x="4108450" y="6840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2C728B85-49EB-4249-BC84-94313E5FBEC1}"/>
            </a:ext>
          </a:extLst>
        </xdr:cNvPr>
        <xdr:cNvSpPr txBox="1"/>
      </xdr:nvSpPr>
      <xdr:spPr>
        <a:xfrm>
          <a:off x="4216400" y="525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350E047A-19A8-4752-8D13-0179D03684A2}"/>
            </a:ext>
          </a:extLst>
        </xdr:cNvPr>
        <xdr:cNvCxnSpPr/>
      </xdr:nvCxnSpPr>
      <xdr:spPr>
        <a:xfrm>
          <a:off x="4108450" y="5466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7AB46A93-5F2B-4A76-9370-78E991071DE9}"/>
            </a:ext>
          </a:extLst>
        </xdr:cNvPr>
        <xdr:cNvSpPr txBox="1"/>
      </xdr:nvSpPr>
      <xdr:spPr>
        <a:xfrm>
          <a:off x="4216400" y="5933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7D777DED-2541-4627-8A26-1448A7C276C6}"/>
            </a:ext>
          </a:extLst>
        </xdr:cNvPr>
        <xdr:cNvSpPr/>
      </xdr:nvSpPr>
      <xdr:spPr>
        <a:xfrm>
          <a:off x="4127500" y="60759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81468E80-3EA8-4A26-884B-D9509ECF21C4}"/>
            </a:ext>
          </a:extLst>
        </xdr:cNvPr>
        <xdr:cNvSpPr/>
      </xdr:nvSpPr>
      <xdr:spPr>
        <a:xfrm>
          <a:off x="3384550" y="60530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D1381058-87C0-45DD-9E50-0F35F4386AFD}"/>
            </a:ext>
          </a:extLst>
        </xdr:cNvPr>
        <xdr:cNvSpPr/>
      </xdr:nvSpPr>
      <xdr:spPr>
        <a:xfrm>
          <a:off x="2571750" y="6030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1D51F698-8225-43A6-9571-3AD07D44F9B4}"/>
            </a:ext>
          </a:extLst>
        </xdr:cNvPr>
        <xdr:cNvSpPr/>
      </xdr:nvSpPr>
      <xdr:spPr>
        <a:xfrm>
          <a:off x="1778000" y="600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4EC17E30-4511-449F-9A4B-8E7597631C44}"/>
            </a:ext>
          </a:extLst>
        </xdr:cNvPr>
        <xdr:cNvSpPr/>
      </xdr:nvSpPr>
      <xdr:spPr>
        <a:xfrm>
          <a:off x="984250" y="5973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6E7EA62-EC31-417E-8410-49DA926DD2B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C2BDC56-6EBD-401C-89B4-6085E517CD23}"/>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BDF4F5C-3904-47F6-A230-7FAE8EBB2E1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1005BA-E6CB-4221-8E57-4778B76E6969}"/>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37DDBE-73A6-48B4-A8DA-5F5B9A60E7C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xdr:rowOff>
    </xdr:from>
    <xdr:to>
      <xdr:col>24</xdr:col>
      <xdr:colOff>114300</xdr:colOff>
      <xdr:row>41</xdr:row>
      <xdr:rowOff>115570</xdr:rowOff>
    </xdr:to>
    <xdr:sp macro="" textlink="">
      <xdr:nvSpPr>
        <xdr:cNvPr id="71" name="楕円 70">
          <a:extLst>
            <a:ext uri="{FF2B5EF4-FFF2-40B4-BE49-F238E27FC236}">
              <a16:creationId xmlns:a16="http://schemas.microsoft.com/office/drawing/2014/main" id="{B3BAA917-0A3B-4F9E-9A4D-A7F91CCE0D2C}"/>
            </a:ext>
          </a:extLst>
        </xdr:cNvPr>
        <xdr:cNvSpPr/>
      </xdr:nvSpPr>
      <xdr:spPr>
        <a:xfrm>
          <a:off x="41275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100347</xdr:rowOff>
    </xdr:from>
    <xdr:ext cx="405111" cy="259045"/>
    <xdr:sp macro="" textlink="">
      <xdr:nvSpPr>
        <xdr:cNvPr id="72" name="【道路】&#10;有形固定資産減価償却率該当値テキスト">
          <a:extLst>
            <a:ext uri="{FF2B5EF4-FFF2-40B4-BE49-F238E27FC236}">
              <a16:creationId xmlns:a16="http://schemas.microsoft.com/office/drawing/2014/main" id="{3F2F5996-8C4A-4CFC-85FA-99C7D6A1407F}"/>
            </a:ext>
          </a:extLst>
        </xdr:cNvPr>
        <xdr:cNvSpPr txBox="1"/>
      </xdr:nvSpPr>
      <xdr:spPr>
        <a:xfrm>
          <a:off x="4216400" y="671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18542</xdr:rowOff>
    </xdr:from>
    <xdr:to>
      <xdr:col>20</xdr:col>
      <xdr:colOff>38100</xdr:colOff>
      <xdr:row>41</xdr:row>
      <xdr:rowOff>120142</xdr:rowOff>
    </xdr:to>
    <xdr:sp macro="" textlink="">
      <xdr:nvSpPr>
        <xdr:cNvPr id="73" name="楕円 72">
          <a:extLst>
            <a:ext uri="{FF2B5EF4-FFF2-40B4-BE49-F238E27FC236}">
              <a16:creationId xmlns:a16="http://schemas.microsoft.com/office/drawing/2014/main" id="{1773CC12-A830-4607-87D8-221FA3ADF3F2}"/>
            </a:ext>
          </a:extLst>
        </xdr:cNvPr>
        <xdr:cNvSpPr/>
      </xdr:nvSpPr>
      <xdr:spPr>
        <a:xfrm>
          <a:off x="3384550" y="67939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69342</xdr:rowOff>
    </xdr:to>
    <xdr:cxnSp macro="">
      <xdr:nvCxnSpPr>
        <xdr:cNvPr id="74" name="直線コネクタ 73">
          <a:extLst>
            <a:ext uri="{FF2B5EF4-FFF2-40B4-BE49-F238E27FC236}">
              <a16:creationId xmlns:a16="http://schemas.microsoft.com/office/drawing/2014/main" id="{B11B9713-BA17-4397-9FA7-8630C0FEF378}"/>
            </a:ext>
          </a:extLst>
        </xdr:cNvPr>
        <xdr:cNvCxnSpPr/>
      </xdr:nvCxnSpPr>
      <xdr:spPr>
        <a:xfrm flipV="1">
          <a:off x="3429000" y="6840220"/>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23114</xdr:rowOff>
    </xdr:from>
    <xdr:to>
      <xdr:col>15</xdr:col>
      <xdr:colOff>101600</xdr:colOff>
      <xdr:row>41</xdr:row>
      <xdr:rowOff>124714</xdr:rowOff>
    </xdr:to>
    <xdr:sp macro="" textlink="">
      <xdr:nvSpPr>
        <xdr:cNvPr id="75" name="楕円 74">
          <a:extLst>
            <a:ext uri="{FF2B5EF4-FFF2-40B4-BE49-F238E27FC236}">
              <a16:creationId xmlns:a16="http://schemas.microsoft.com/office/drawing/2014/main" id="{D2687B65-DFCF-49E8-9030-55A149FF0D70}"/>
            </a:ext>
          </a:extLst>
        </xdr:cNvPr>
        <xdr:cNvSpPr/>
      </xdr:nvSpPr>
      <xdr:spPr>
        <a:xfrm>
          <a:off x="2571750" y="67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69342</xdr:rowOff>
    </xdr:from>
    <xdr:to>
      <xdr:col>19</xdr:col>
      <xdr:colOff>177800</xdr:colOff>
      <xdr:row>41</xdr:row>
      <xdr:rowOff>73914</xdr:rowOff>
    </xdr:to>
    <xdr:cxnSp macro="">
      <xdr:nvCxnSpPr>
        <xdr:cNvPr id="76" name="直線コネクタ 75">
          <a:extLst>
            <a:ext uri="{FF2B5EF4-FFF2-40B4-BE49-F238E27FC236}">
              <a16:creationId xmlns:a16="http://schemas.microsoft.com/office/drawing/2014/main" id="{4F232029-4959-46EC-A1DF-97750EC39E1C}"/>
            </a:ext>
          </a:extLst>
        </xdr:cNvPr>
        <xdr:cNvCxnSpPr/>
      </xdr:nvCxnSpPr>
      <xdr:spPr>
        <a:xfrm flipV="1">
          <a:off x="2622550" y="684479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77" name="楕円 76">
          <a:extLst>
            <a:ext uri="{FF2B5EF4-FFF2-40B4-BE49-F238E27FC236}">
              <a16:creationId xmlns:a16="http://schemas.microsoft.com/office/drawing/2014/main" id="{F4E2EA62-9AC8-40E3-8D12-C539FF7E2AE9}"/>
            </a:ext>
          </a:extLst>
        </xdr:cNvPr>
        <xdr:cNvSpPr/>
      </xdr:nvSpPr>
      <xdr:spPr>
        <a:xfrm>
          <a:off x="177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73914</xdr:rowOff>
    </xdr:from>
    <xdr:to>
      <xdr:col>15</xdr:col>
      <xdr:colOff>50800</xdr:colOff>
      <xdr:row>41</xdr:row>
      <xdr:rowOff>76200</xdr:rowOff>
    </xdr:to>
    <xdr:cxnSp macro="">
      <xdr:nvCxnSpPr>
        <xdr:cNvPr id="78" name="直線コネクタ 77">
          <a:extLst>
            <a:ext uri="{FF2B5EF4-FFF2-40B4-BE49-F238E27FC236}">
              <a16:creationId xmlns:a16="http://schemas.microsoft.com/office/drawing/2014/main" id="{12CE0203-2393-4C0D-AC24-4DCA29FD06D6}"/>
            </a:ext>
          </a:extLst>
        </xdr:cNvPr>
        <xdr:cNvCxnSpPr/>
      </xdr:nvCxnSpPr>
      <xdr:spPr>
        <a:xfrm flipV="1">
          <a:off x="1828800" y="6849364"/>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xdr:rowOff>
    </xdr:from>
    <xdr:to>
      <xdr:col>6</xdr:col>
      <xdr:colOff>38100</xdr:colOff>
      <xdr:row>41</xdr:row>
      <xdr:rowOff>115570</xdr:rowOff>
    </xdr:to>
    <xdr:sp macro="" textlink="">
      <xdr:nvSpPr>
        <xdr:cNvPr id="79" name="楕円 78">
          <a:extLst>
            <a:ext uri="{FF2B5EF4-FFF2-40B4-BE49-F238E27FC236}">
              <a16:creationId xmlns:a16="http://schemas.microsoft.com/office/drawing/2014/main" id="{C1FBF65C-D589-447D-9A5D-C8E7A7CA5EDF}"/>
            </a:ext>
          </a:extLst>
        </xdr:cNvPr>
        <xdr:cNvSpPr/>
      </xdr:nvSpPr>
      <xdr:spPr>
        <a:xfrm>
          <a:off x="984250" y="678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64770</xdr:rowOff>
    </xdr:from>
    <xdr:to>
      <xdr:col>10</xdr:col>
      <xdr:colOff>114300</xdr:colOff>
      <xdr:row>41</xdr:row>
      <xdr:rowOff>76200</xdr:rowOff>
    </xdr:to>
    <xdr:cxnSp macro="">
      <xdr:nvCxnSpPr>
        <xdr:cNvPr id="80" name="直線コネクタ 79">
          <a:extLst>
            <a:ext uri="{FF2B5EF4-FFF2-40B4-BE49-F238E27FC236}">
              <a16:creationId xmlns:a16="http://schemas.microsoft.com/office/drawing/2014/main" id="{E64C41E8-289A-441E-BC7E-A5244F26603A}"/>
            </a:ext>
          </a:extLst>
        </xdr:cNvPr>
        <xdr:cNvCxnSpPr/>
      </xdr:nvCxnSpPr>
      <xdr:spPr>
        <a:xfrm>
          <a:off x="1028700" y="684022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id="{241A8A49-3559-4F49-B9F7-62B9CA4BFE10}"/>
            </a:ext>
          </a:extLst>
        </xdr:cNvPr>
        <xdr:cNvSpPr txBox="1"/>
      </xdr:nvSpPr>
      <xdr:spPr>
        <a:xfrm>
          <a:off x="32391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id="{0C92E884-7263-4A19-8AD9-C59BD787F6EE}"/>
            </a:ext>
          </a:extLst>
        </xdr:cNvPr>
        <xdr:cNvSpPr txBox="1"/>
      </xdr:nvSpPr>
      <xdr:spPr>
        <a:xfrm>
          <a:off x="2439044" y="58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96A56C88-C314-4136-B3A3-1801F3CD6C5D}"/>
            </a:ext>
          </a:extLst>
        </xdr:cNvPr>
        <xdr:cNvSpPr txBox="1"/>
      </xdr:nvSpPr>
      <xdr:spPr>
        <a:xfrm>
          <a:off x="1645294" y="578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B07AD8BB-54AF-4624-BF6F-7D927764F8AB}"/>
            </a:ext>
          </a:extLst>
        </xdr:cNvPr>
        <xdr:cNvSpPr txBox="1"/>
      </xdr:nvSpPr>
      <xdr:spPr>
        <a:xfrm>
          <a:off x="851544" y="576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111269</xdr:rowOff>
    </xdr:from>
    <xdr:ext cx="405111" cy="259045"/>
    <xdr:sp macro="" textlink="">
      <xdr:nvSpPr>
        <xdr:cNvPr id="85" name="n_1mainValue【道路】&#10;有形固定資産減価償却率">
          <a:extLst>
            <a:ext uri="{FF2B5EF4-FFF2-40B4-BE49-F238E27FC236}">
              <a16:creationId xmlns:a16="http://schemas.microsoft.com/office/drawing/2014/main" id="{951A1A44-302D-44EA-B7EB-4EF8ED1066F2}"/>
            </a:ext>
          </a:extLst>
        </xdr:cNvPr>
        <xdr:cNvSpPr txBox="1"/>
      </xdr:nvSpPr>
      <xdr:spPr>
        <a:xfrm>
          <a:off x="3239144" y="688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115841</xdr:rowOff>
    </xdr:from>
    <xdr:ext cx="405111" cy="259045"/>
    <xdr:sp macro="" textlink="">
      <xdr:nvSpPr>
        <xdr:cNvPr id="86" name="n_2mainValue【道路】&#10;有形固定資産減価償却率">
          <a:extLst>
            <a:ext uri="{FF2B5EF4-FFF2-40B4-BE49-F238E27FC236}">
              <a16:creationId xmlns:a16="http://schemas.microsoft.com/office/drawing/2014/main" id="{95E8EAFE-2C4F-4637-B315-427731E6AF24}"/>
            </a:ext>
          </a:extLst>
        </xdr:cNvPr>
        <xdr:cNvSpPr txBox="1"/>
      </xdr:nvSpPr>
      <xdr:spPr>
        <a:xfrm>
          <a:off x="2439044" y="689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87" name="n_3mainValue【道路】&#10;有形固定資産減価償却率">
          <a:extLst>
            <a:ext uri="{FF2B5EF4-FFF2-40B4-BE49-F238E27FC236}">
              <a16:creationId xmlns:a16="http://schemas.microsoft.com/office/drawing/2014/main" id="{A1BFE72A-3978-411E-A0C9-D4B4DADB06AE}"/>
            </a:ext>
          </a:extLst>
        </xdr:cNvPr>
        <xdr:cNvSpPr txBox="1"/>
      </xdr:nvSpPr>
      <xdr:spPr>
        <a:xfrm>
          <a:off x="1645294" y="689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106697</xdr:rowOff>
    </xdr:from>
    <xdr:ext cx="405111" cy="259045"/>
    <xdr:sp macro="" textlink="">
      <xdr:nvSpPr>
        <xdr:cNvPr id="88" name="n_4mainValue【道路】&#10;有形固定資産減価償却率">
          <a:extLst>
            <a:ext uri="{FF2B5EF4-FFF2-40B4-BE49-F238E27FC236}">
              <a16:creationId xmlns:a16="http://schemas.microsoft.com/office/drawing/2014/main" id="{87137AF5-1E18-4849-9D54-CE4DBD0FA425}"/>
            </a:ext>
          </a:extLst>
        </xdr:cNvPr>
        <xdr:cNvSpPr txBox="1"/>
      </xdr:nvSpPr>
      <xdr:spPr>
        <a:xfrm>
          <a:off x="85154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D701D63-658C-405C-8E83-DBD396A0DD9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CDDBB2B-05EB-4403-88E3-E4D7111A01E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F57C977-B8F2-45E1-B09D-F1AD4B70BED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84118B4-DC02-4364-ACD5-A155C5C943B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98E1ED8-B3C9-4B91-9915-44481F0F0DA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5A78126-4051-4C82-9976-B4949A195C4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6CE959D-9C56-4F73-B592-CC1390BA0389}"/>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ADBCAF2-B1CF-4875-9118-81821E3B42D5}"/>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7594B58-3873-469D-A671-0E4228A3A913}"/>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813A4F6-2F04-4AC2-A74C-70681F6DB67D}"/>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36FEB27-CE95-4BDC-8CE7-4C52691C344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AF20D55-B698-4F64-B55D-7FAB39CECB65}"/>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0DE21D7-3791-48DB-B04E-E42BF28FC7EB}"/>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B9618E8-B452-42EC-82A3-33B750BFAE2E}"/>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51DD3A8-76DB-45CD-91E4-647761F1A15A}"/>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AAA1DFB-8421-443F-80FD-C51EE462297B}"/>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BDA87DB-9E44-4EAE-A7D3-3EE5B14A8853}"/>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246446B-910D-4698-A24B-1A77CBC16F86}"/>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23BD829-0D4E-4CD6-A6F8-2EA595AF9FE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C4A66AD5-5CC4-4DFD-A362-DFBA8D8A7A5D}"/>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647BDC7-81BF-4C8D-9A73-606FBDACFB5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EE7BFFF-62EC-45D2-9E3E-08A0A9A5E3AF}"/>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37D03AF-4041-4B12-AC6A-363BD8A8B79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EE97F9F2-2B41-433C-B344-24D946718975}"/>
            </a:ext>
          </a:extLst>
        </xdr:cNvPr>
        <xdr:cNvCxnSpPr/>
      </xdr:nvCxnSpPr>
      <xdr:spPr>
        <a:xfrm flipV="1">
          <a:off x="9429115" y="5738298"/>
          <a:ext cx="0" cy="118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47B28E93-0DFC-4565-9A9A-F6A95A80CC08}"/>
            </a:ext>
          </a:extLst>
        </xdr:cNvPr>
        <xdr:cNvSpPr txBox="1"/>
      </xdr:nvSpPr>
      <xdr:spPr>
        <a:xfrm>
          <a:off x="9467850" y="692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A94090DF-E63D-440C-8DC6-582CCB9DBDA9}"/>
            </a:ext>
          </a:extLst>
        </xdr:cNvPr>
        <xdr:cNvCxnSpPr/>
      </xdr:nvCxnSpPr>
      <xdr:spPr>
        <a:xfrm>
          <a:off x="9359900" y="69243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1E3B1C22-5C98-4EFE-A7BF-A08312C5AF2D}"/>
            </a:ext>
          </a:extLst>
        </xdr:cNvPr>
        <xdr:cNvSpPr txBox="1"/>
      </xdr:nvSpPr>
      <xdr:spPr>
        <a:xfrm>
          <a:off x="9467850" y="55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54F48600-4CE1-4A0D-8DFD-4DC7A0913445}"/>
            </a:ext>
          </a:extLst>
        </xdr:cNvPr>
        <xdr:cNvCxnSpPr/>
      </xdr:nvCxnSpPr>
      <xdr:spPr>
        <a:xfrm>
          <a:off x="9359900" y="5738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EDF1E018-82F2-4B3B-AFD0-1E38D6C8B19A}"/>
            </a:ext>
          </a:extLst>
        </xdr:cNvPr>
        <xdr:cNvSpPr txBox="1"/>
      </xdr:nvSpPr>
      <xdr:spPr>
        <a:xfrm>
          <a:off x="9467850" y="6388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FA836D39-A1FE-426B-8615-7BED6A79AF67}"/>
            </a:ext>
          </a:extLst>
        </xdr:cNvPr>
        <xdr:cNvSpPr/>
      </xdr:nvSpPr>
      <xdr:spPr>
        <a:xfrm>
          <a:off x="9398000" y="65310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2B596F9F-978A-4411-BCDF-CF7895220AED}"/>
            </a:ext>
          </a:extLst>
        </xdr:cNvPr>
        <xdr:cNvSpPr/>
      </xdr:nvSpPr>
      <xdr:spPr>
        <a:xfrm>
          <a:off x="8636000" y="6548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44916E08-FBC5-45AC-894B-3CE2E005852F}"/>
            </a:ext>
          </a:extLst>
        </xdr:cNvPr>
        <xdr:cNvSpPr/>
      </xdr:nvSpPr>
      <xdr:spPr>
        <a:xfrm>
          <a:off x="7842250" y="65688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776C6546-24F8-458C-8FE4-92F094DB5F90}"/>
            </a:ext>
          </a:extLst>
        </xdr:cNvPr>
        <xdr:cNvSpPr/>
      </xdr:nvSpPr>
      <xdr:spPr>
        <a:xfrm>
          <a:off x="7029450" y="65712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6CABEE90-16AC-4F8F-9D7F-5EE77242F19B}"/>
            </a:ext>
          </a:extLst>
        </xdr:cNvPr>
        <xdr:cNvSpPr/>
      </xdr:nvSpPr>
      <xdr:spPr>
        <a:xfrm>
          <a:off x="6235700" y="65975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A239566-C403-45BB-90A4-F2814E3FA71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C5E2A32-2217-4981-BE8D-19E84273AAEA}"/>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6EC421-C107-43C0-AA71-159A8A91D76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25B445-D4E6-4575-8DB5-2F0D7E6A477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CF7C8FE-3ECC-4DE0-AFF2-4E61A92CD13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133966</xdr:rowOff>
    </xdr:from>
    <xdr:to>
      <xdr:col>55</xdr:col>
      <xdr:colOff>50800</xdr:colOff>
      <xdr:row>40</xdr:row>
      <xdr:rowOff>64116</xdr:rowOff>
    </xdr:to>
    <xdr:sp macro="" textlink="">
      <xdr:nvSpPr>
        <xdr:cNvPr id="128" name="楕円 127">
          <a:extLst>
            <a:ext uri="{FF2B5EF4-FFF2-40B4-BE49-F238E27FC236}">
              <a16:creationId xmlns:a16="http://schemas.microsoft.com/office/drawing/2014/main" id="{CC91DAAA-7CB4-4F20-B6F7-E2489A0E0691}"/>
            </a:ext>
          </a:extLst>
        </xdr:cNvPr>
        <xdr:cNvSpPr/>
      </xdr:nvSpPr>
      <xdr:spPr>
        <a:xfrm>
          <a:off x="9398000" y="6579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112393</xdr:rowOff>
    </xdr:from>
    <xdr:ext cx="534377" cy="259045"/>
    <xdr:sp macro="" textlink="">
      <xdr:nvSpPr>
        <xdr:cNvPr id="129" name="【道路】&#10;一人当たり延長該当値テキスト">
          <a:extLst>
            <a:ext uri="{FF2B5EF4-FFF2-40B4-BE49-F238E27FC236}">
              <a16:creationId xmlns:a16="http://schemas.microsoft.com/office/drawing/2014/main" id="{1A494384-A70C-4177-88A9-0B123BF110ED}"/>
            </a:ext>
          </a:extLst>
        </xdr:cNvPr>
        <xdr:cNvSpPr txBox="1"/>
      </xdr:nvSpPr>
      <xdr:spPr>
        <a:xfrm>
          <a:off x="9467850" y="65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136175</xdr:rowOff>
    </xdr:from>
    <xdr:to>
      <xdr:col>50</xdr:col>
      <xdr:colOff>165100</xdr:colOff>
      <xdr:row>40</xdr:row>
      <xdr:rowOff>66325</xdr:rowOff>
    </xdr:to>
    <xdr:sp macro="" textlink="">
      <xdr:nvSpPr>
        <xdr:cNvPr id="130" name="楕円 129">
          <a:extLst>
            <a:ext uri="{FF2B5EF4-FFF2-40B4-BE49-F238E27FC236}">
              <a16:creationId xmlns:a16="http://schemas.microsoft.com/office/drawing/2014/main" id="{D2640B5C-0D08-4674-AD5A-7C203085F276}"/>
            </a:ext>
          </a:extLst>
        </xdr:cNvPr>
        <xdr:cNvSpPr/>
      </xdr:nvSpPr>
      <xdr:spPr>
        <a:xfrm>
          <a:off x="8636000" y="6581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13316</xdr:rowOff>
    </xdr:from>
    <xdr:to>
      <xdr:col>55</xdr:col>
      <xdr:colOff>0</xdr:colOff>
      <xdr:row>40</xdr:row>
      <xdr:rowOff>15525</xdr:rowOff>
    </xdr:to>
    <xdr:cxnSp macro="">
      <xdr:nvCxnSpPr>
        <xdr:cNvPr id="131" name="直線コネクタ 130">
          <a:extLst>
            <a:ext uri="{FF2B5EF4-FFF2-40B4-BE49-F238E27FC236}">
              <a16:creationId xmlns:a16="http://schemas.microsoft.com/office/drawing/2014/main" id="{96BBB115-EA0F-4F96-82FD-DCA8B81E1103}"/>
            </a:ext>
          </a:extLst>
        </xdr:cNvPr>
        <xdr:cNvCxnSpPr/>
      </xdr:nvCxnSpPr>
      <xdr:spPr>
        <a:xfrm flipV="1">
          <a:off x="8686800" y="6623666"/>
          <a:ext cx="74295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137661</xdr:rowOff>
    </xdr:from>
    <xdr:to>
      <xdr:col>46</xdr:col>
      <xdr:colOff>38100</xdr:colOff>
      <xdr:row>40</xdr:row>
      <xdr:rowOff>67811</xdr:rowOff>
    </xdr:to>
    <xdr:sp macro="" textlink="">
      <xdr:nvSpPr>
        <xdr:cNvPr id="132" name="楕円 131">
          <a:extLst>
            <a:ext uri="{FF2B5EF4-FFF2-40B4-BE49-F238E27FC236}">
              <a16:creationId xmlns:a16="http://schemas.microsoft.com/office/drawing/2014/main" id="{21D79939-4C69-4821-8929-A3C0683E9411}"/>
            </a:ext>
          </a:extLst>
        </xdr:cNvPr>
        <xdr:cNvSpPr/>
      </xdr:nvSpPr>
      <xdr:spPr>
        <a:xfrm>
          <a:off x="7842250" y="6582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15525</xdr:rowOff>
    </xdr:from>
    <xdr:to>
      <xdr:col>50</xdr:col>
      <xdr:colOff>114300</xdr:colOff>
      <xdr:row>40</xdr:row>
      <xdr:rowOff>17011</xdr:rowOff>
    </xdr:to>
    <xdr:cxnSp macro="">
      <xdr:nvCxnSpPr>
        <xdr:cNvPr id="133" name="直線コネクタ 132">
          <a:extLst>
            <a:ext uri="{FF2B5EF4-FFF2-40B4-BE49-F238E27FC236}">
              <a16:creationId xmlns:a16="http://schemas.microsoft.com/office/drawing/2014/main" id="{2711320B-2D1F-4E46-88F9-0AE8AC54251F}"/>
            </a:ext>
          </a:extLst>
        </xdr:cNvPr>
        <xdr:cNvCxnSpPr/>
      </xdr:nvCxnSpPr>
      <xdr:spPr>
        <a:xfrm flipV="1">
          <a:off x="7886700" y="6625875"/>
          <a:ext cx="8001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141110</xdr:rowOff>
    </xdr:from>
    <xdr:to>
      <xdr:col>41</xdr:col>
      <xdr:colOff>101600</xdr:colOff>
      <xdr:row>40</xdr:row>
      <xdr:rowOff>71260</xdr:rowOff>
    </xdr:to>
    <xdr:sp macro="" textlink="">
      <xdr:nvSpPr>
        <xdr:cNvPr id="134" name="楕円 133">
          <a:extLst>
            <a:ext uri="{FF2B5EF4-FFF2-40B4-BE49-F238E27FC236}">
              <a16:creationId xmlns:a16="http://schemas.microsoft.com/office/drawing/2014/main" id="{13D000CC-79A8-4547-8968-A233B785CB5E}"/>
            </a:ext>
          </a:extLst>
        </xdr:cNvPr>
        <xdr:cNvSpPr/>
      </xdr:nvSpPr>
      <xdr:spPr>
        <a:xfrm>
          <a:off x="7029450" y="6586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17011</xdr:rowOff>
    </xdr:from>
    <xdr:to>
      <xdr:col>45</xdr:col>
      <xdr:colOff>177800</xdr:colOff>
      <xdr:row>40</xdr:row>
      <xdr:rowOff>20460</xdr:rowOff>
    </xdr:to>
    <xdr:cxnSp macro="">
      <xdr:nvCxnSpPr>
        <xdr:cNvPr id="135" name="直線コネクタ 134">
          <a:extLst>
            <a:ext uri="{FF2B5EF4-FFF2-40B4-BE49-F238E27FC236}">
              <a16:creationId xmlns:a16="http://schemas.microsoft.com/office/drawing/2014/main" id="{5FA10F5E-554D-43F4-810C-588BFD6922E7}"/>
            </a:ext>
          </a:extLst>
        </xdr:cNvPr>
        <xdr:cNvCxnSpPr/>
      </xdr:nvCxnSpPr>
      <xdr:spPr>
        <a:xfrm flipV="1">
          <a:off x="7080250" y="6627361"/>
          <a:ext cx="80645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138690</xdr:rowOff>
    </xdr:from>
    <xdr:to>
      <xdr:col>36</xdr:col>
      <xdr:colOff>165100</xdr:colOff>
      <xdr:row>40</xdr:row>
      <xdr:rowOff>68840</xdr:rowOff>
    </xdr:to>
    <xdr:sp macro="" textlink="">
      <xdr:nvSpPr>
        <xdr:cNvPr id="136" name="楕円 135">
          <a:extLst>
            <a:ext uri="{FF2B5EF4-FFF2-40B4-BE49-F238E27FC236}">
              <a16:creationId xmlns:a16="http://schemas.microsoft.com/office/drawing/2014/main" id="{FBD2AD0F-04ED-4FE3-BAEB-7899313E5524}"/>
            </a:ext>
          </a:extLst>
        </xdr:cNvPr>
        <xdr:cNvSpPr/>
      </xdr:nvSpPr>
      <xdr:spPr>
        <a:xfrm>
          <a:off x="6235700" y="6583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18040</xdr:rowOff>
    </xdr:from>
    <xdr:to>
      <xdr:col>41</xdr:col>
      <xdr:colOff>50800</xdr:colOff>
      <xdr:row>40</xdr:row>
      <xdr:rowOff>20460</xdr:rowOff>
    </xdr:to>
    <xdr:cxnSp macro="">
      <xdr:nvCxnSpPr>
        <xdr:cNvPr id="137" name="直線コネクタ 136">
          <a:extLst>
            <a:ext uri="{FF2B5EF4-FFF2-40B4-BE49-F238E27FC236}">
              <a16:creationId xmlns:a16="http://schemas.microsoft.com/office/drawing/2014/main" id="{D3FCEB34-1F1D-4976-AC9B-4457B8D6B6E1}"/>
            </a:ext>
          </a:extLst>
        </xdr:cNvPr>
        <xdr:cNvCxnSpPr/>
      </xdr:nvCxnSpPr>
      <xdr:spPr>
        <a:xfrm>
          <a:off x="6286500" y="6628390"/>
          <a:ext cx="79375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25606C18-9002-492D-91A6-A1AED402670E}"/>
            </a:ext>
          </a:extLst>
        </xdr:cNvPr>
        <xdr:cNvSpPr txBox="1"/>
      </xdr:nvSpPr>
      <xdr:spPr>
        <a:xfrm>
          <a:off x="8425961" y="63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C0A777C9-C34C-4888-8046-419B01E8C91F}"/>
            </a:ext>
          </a:extLst>
        </xdr:cNvPr>
        <xdr:cNvSpPr txBox="1"/>
      </xdr:nvSpPr>
      <xdr:spPr>
        <a:xfrm>
          <a:off x="7644911" y="63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57912731-9EF4-45EE-9C8C-1906940DECE2}"/>
            </a:ext>
          </a:extLst>
        </xdr:cNvPr>
        <xdr:cNvSpPr txBox="1"/>
      </xdr:nvSpPr>
      <xdr:spPr>
        <a:xfrm>
          <a:off x="6851161" y="63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id="{2F6E8719-4AC8-4920-9BA1-CCF51B940B8E}"/>
            </a:ext>
          </a:extLst>
        </xdr:cNvPr>
        <xdr:cNvSpPr txBox="1"/>
      </xdr:nvSpPr>
      <xdr:spPr>
        <a:xfrm>
          <a:off x="6038361" y="66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57452</xdr:rowOff>
    </xdr:from>
    <xdr:ext cx="534377" cy="259045"/>
    <xdr:sp macro="" textlink="">
      <xdr:nvSpPr>
        <xdr:cNvPr id="142" name="n_1mainValue【道路】&#10;一人当たり延長">
          <a:extLst>
            <a:ext uri="{FF2B5EF4-FFF2-40B4-BE49-F238E27FC236}">
              <a16:creationId xmlns:a16="http://schemas.microsoft.com/office/drawing/2014/main" id="{2F3C62AA-9C30-4AEE-BA8B-E760B4ADC89D}"/>
            </a:ext>
          </a:extLst>
        </xdr:cNvPr>
        <xdr:cNvSpPr txBox="1"/>
      </xdr:nvSpPr>
      <xdr:spPr>
        <a:xfrm>
          <a:off x="8425961" y="66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58938</xdr:rowOff>
    </xdr:from>
    <xdr:ext cx="534377" cy="259045"/>
    <xdr:sp macro="" textlink="">
      <xdr:nvSpPr>
        <xdr:cNvPr id="143" name="n_2mainValue【道路】&#10;一人当たり延長">
          <a:extLst>
            <a:ext uri="{FF2B5EF4-FFF2-40B4-BE49-F238E27FC236}">
              <a16:creationId xmlns:a16="http://schemas.microsoft.com/office/drawing/2014/main" id="{BBE9CAC9-4652-49E1-BA3D-6D8396F9870A}"/>
            </a:ext>
          </a:extLst>
        </xdr:cNvPr>
        <xdr:cNvSpPr txBox="1"/>
      </xdr:nvSpPr>
      <xdr:spPr>
        <a:xfrm>
          <a:off x="7644911" y="66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62387</xdr:rowOff>
    </xdr:from>
    <xdr:ext cx="534377" cy="259045"/>
    <xdr:sp macro="" textlink="">
      <xdr:nvSpPr>
        <xdr:cNvPr id="144" name="n_3mainValue【道路】&#10;一人当たり延長">
          <a:extLst>
            <a:ext uri="{FF2B5EF4-FFF2-40B4-BE49-F238E27FC236}">
              <a16:creationId xmlns:a16="http://schemas.microsoft.com/office/drawing/2014/main" id="{C4A71189-E28A-4090-88D5-827136FC07D9}"/>
            </a:ext>
          </a:extLst>
        </xdr:cNvPr>
        <xdr:cNvSpPr txBox="1"/>
      </xdr:nvSpPr>
      <xdr:spPr>
        <a:xfrm>
          <a:off x="6851161" y="667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85367</xdr:rowOff>
    </xdr:from>
    <xdr:ext cx="534377" cy="259045"/>
    <xdr:sp macro="" textlink="">
      <xdr:nvSpPr>
        <xdr:cNvPr id="145" name="n_4mainValue【道路】&#10;一人当たり延長">
          <a:extLst>
            <a:ext uri="{FF2B5EF4-FFF2-40B4-BE49-F238E27FC236}">
              <a16:creationId xmlns:a16="http://schemas.microsoft.com/office/drawing/2014/main" id="{ABA29FA8-99D5-40EB-8330-BAE265C919C0}"/>
            </a:ext>
          </a:extLst>
        </xdr:cNvPr>
        <xdr:cNvSpPr txBox="1"/>
      </xdr:nvSpPr>
      <xdr:spPr>
        <a:xfrm>
          <a:off x="6038361" y="63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62A1157-697A-4D3B-BE98-8B00AD33A9FE}"/>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2E91051-53FC-444D-8C76-D49421353CA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FEBC732-FAAE-4F81-8DD4-CDAFD8E04F5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3035BFC-E596-497B-803C-6BBBB2827026}"/>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AA0EB1B-F055-4D7F-91B7-977C1538314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9CBA8D3-D6DD-493A-809C-AB4FC26D151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8190A55-53FE-484C-B5C6-503D387F53F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A2197F6-8E9F-463D-9ADB-2360C11D5E9F}"/>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13214192-C697-406A-BD5A-304092E6FB3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6F3D3638-EEA4-478C-A673-37C6A630707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4ED72530-BB63-4294-869A-A2BA408E8373}"/>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50B7D9F1-FFEE-4F8A-82E8-A0D682D66E3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03D6FE76-6FDA-4ABE-90CC-F84F08D7B5B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CC8EA124-E429-426B-A5C8-C5D0B62A458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3116A2DF-269D-475D-B29C-E74783C876B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7825CEEF-5C79-4E5E-AAB4-0AC57AA0BEE9}"/>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767C85F1-59BD-44DA-9EDD-EFC10052693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195710B8-5FD7-4A4D-B99E-12FD435392E1}"/>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304414E0-D141-4720-A7D7-296D88BE9C6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DBDEA269-AEB9-464E-995A-F75656B9658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C159B53B-DE00-461A-9C8E-D4FF8D04C62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825ECF11-6DE1-462A-88D1-AECEC956602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728767BA-64BD-4109-8A2E-4A7ACA9F45C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612E55BC-DC76-42EC-AE63-074130AA2F19}"/>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E2E7577E-9E84-4379-86AD-64BF61E4B0F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95E95C73-1FEF-444F-9239-2F2B8248637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AE527A3B-54BB-4E19-A2C0-B81B87B1B2FD}"/>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E8C87AD7-BA1B-42FD-AC43-98811F30C819}"/>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EC571D8A-99F8-44E9-B718-7881CD8F43DF}"/>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578A941A-ACDF-4360-824D-0CADB1C438C5}"/>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FB7FFB51-7604-44D6-B515-62FEA6A05F6B}"/>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884763CF-BFCA-48A1-8579-73BFE1A51234}"/>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DAF55CA6-FC98-4A09-ABE0-9B8F8630D3CC}"/>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FCD31EDA-7353-470D-B8FE-EC6371CDC88F}"/>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96B5522B-98E1-4F05-A7E4-B67EEC51464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9C5F308-82A8-4BBF-A356-467EB4D46F39}"/>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29AF2D32-6982-466B-9F86-AED327B88A38}"/>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E9BFC8DA-68C1-484A-BBDE-150A55513C3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50B90C63-4313-46FD-A0D8-77B0DC2F416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229E9201-29DF-436F-BE67-25EA5D2743A1}"/>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7EB3F447-E777-4BE6-A13E-819DA2EFFC60}"/>
            </a:ext>
          </a:extLst>
        </xdr:cNvPr>
        <xdr:cNvCxnSpPr/>
      </xdr:nvCxnSpPr>
      <xdr:spPr>
        <a:xfrm flipV="1">
          <a:off x="4177665" y="1278953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a:extLst>
            <a:ext uri="{FF2B5EF4-FFF2-40B4-BE49-F238E27FC236}">
              <a16:creationId xmlns:a16="http://schemas.microsoft.com/office/drawing/2014/main" id="{5B64981B-8A34-4B39-B6AA-3187F231E633}"/>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DFD86425-37EC-4841-851D-F2CED8ECBFFA}"/>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084D9BE0-FCDF-47BB-9270-1C63B9CE048C}"/>
            </a:ext>
          </a:extLst>
        </xdr:cNvPr>
        <xdr:cNvSpPr txBox="1"/>
      </xdr:nvSpPr>
      <xdr:spPr>
        <a:xfrm>
          <a:off x="4216400" y="1257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190" name="直線コネクタ 189">
          <a:extLst>
            <a:ext uri="{FF2B5EF4-FFF2-40B4-BE49-F238E27FC236}">
              <a16:creationId xmlns:a16="http://schemas.microsoft.com/office/drawing/2014/main" id="{1467C711-D1A3-4201-BA5E-52538921CAB4}"/>
            </a:ext>
          </a:extLst>
        </xdr:cNvPr>
        <xdr:cNvCxnSpPr/>
      </xdr:nvCxnSpPr>
      <xdr:spPr>
        <a:xfrm>
          <a:off x="4108450" y="12789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DB9D7D40-733C-44F5-8FEF-86940141414E}"/>
            </a:ext>
          </a:extLst>
        </xdr:cNvPr>
        <xdr:cNvSpPr txBox="1"/>
      </xdr:nvSpPr>
      <xdr:spPr>
        <a:xfrm>
          <a:off x="4216400" y="13471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id="{C9AEA9A0-2D19-437D-AC00-169EAA8144A3}"/>
            </a:ext>
          </a:extLst>
        </xdr:cNvPr>
        <xdr:cNvSpPr/>
      </xdr:nvSpPr>
      <xdr:spPr>
        <a:xfrm>
          <a:off x="4127500" y="13613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193" name="フローチャート: 判断 192">
          <a:extLst>
            <a:ext uri="{FF2B5EF4-FFF2-40B4-BE49-F238E27FC236}">
              <a16:creationId xmlns:a16="http://schemas.microsoft.com/office/drawing/2014/main" id="{D88B33E8-7B40-4932-B970-D04A88D6C4C0}"/>
            </a:ext>
          </a:extLst>
        </xdr:cNvPr>
        <xdr:cNvSpPr/>
      </xdr:nvSpPr>
      <xdr:spPr>
        <a:xfrm>
          <a:off x="3384550" y="13609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194" name="フローチャート: 判断 193">
          <a:extLst>
            <a:ext uri="{FF2B5EF4-FFF2-40B4-BE49-F238E27FC236}">
              <a16:creationId xmlns:a16="http://schemas.microsoft.com/office/drawing/2014/main" id="{52282D32-1A9D-449A-A8A0-C06BC692EA11}"/>
            </a:ext>
          </a:extLst>
        </xdr:cNvPr>
        <xdr:cNvSpPr/>
      </xdr:nvSpPr>
      <xdr:spPr>
        <a:xfrm>
          <a:off x="257175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195" name="フローチャート: 判断 194">
          <a:extLst>
            <a:ext uri="{FF2B5EF4-FFF2-40B4-BE49-F238E27FC236}">
              <a16:creationId xmlns:a16="http://schemas.microsoft.com/office/drawing/2014/main" id="{83F9BF1D-2E52-4F92-BC32-76E5093D162D}"/>
            </a:ext>
          </a:extLst>
        </xdr:cNvPr>
        <xdr:cNvSpPr/>
      </xdr:nvSpPr>
      <xdr:spPr>
        <a:xfrm>
          <a:off x="1778000" y="1359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196" name="フローチャート: 判断 195">
          <a:extLst>
            <a:ext uri="{FF2B5EF4-FFF2-40B4-BE49-F238E27FC236}">
              <a16:creationId xmlns:a16="http://schemas.microsoft.com/office/drawing/2014/main" id="{35E212CF-0F92-4249-A65B-FAF947E8D16B}"/>
            </a:ext>
          </a:extLst>
        </xdr:cNvPr>
        <xdr:cNvSpPr/>
      </xdr:nvSpPr>
      <xdr:spPr>
        <a:xfrm>
          <a:off x="984250" y="1358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6864261D-2E53-45FF-80EA-814B891486A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4E39038-D321-4D5B-8D55-36A2C67612D2}"/>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EEB5052-926F-4071-8C51-BCD29830DD4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09BAE14-E402-4312-A22E-1F7F30C1595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2EB636F-CDBC-46F2-8521-E7CF8753674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130175</xdr:rowOff>
    </xdr:from>
    <xdr:to>
      <xdr:col>24</xdr:col>
      <xdr:colOff>114300</xdr:colOff>
      <xdr:row>86</xdr:row>
      <xdr:rowOff>60325</xdr:rowOff>
    </xdr:to>
    <xdr:sp macro="" textlink="">
      <xdr:nvSpPr>
        <xdr:cNvPr id="202" name="楕円 201">
          <a:extLst>
            <a:ext uri="{FF2B5EF4-FFF2-40B4-BE49-F238E27FC236}">
              <a16:creationId xmlns:a16="http://schemas.microsoft.com/office/drawing/2014/main" id="{AAC24D93-B7C1-47E7-8652-F420204AAF27}"/>
            </a:ext>
          </a:extLst>
        </xdr:cNvPr>
        <xdr:cNvSpPr/>
      </xdr:nvSpPr>
      <xdr:spPr>
        <a:xfrm>
          <a:off x="4127500" y="14170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45102</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3C9DC861-C19C-4260-BE54-B9BB4817EF1E}"/>
            </a:ext>
          </a:extLst>
        </xdr:cNvPr>
        <xdr:cNvSpPr txBox="1"/>
      </xdr:nvSpPr>
      <xdr:spPr>
        <a:xfrm>
          <a:off x="4216400"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99695</xdr:rowOff>
    </xdr:from>
    <xdr:to>
      <xdr:col>20</xdr:col>
      <xdr:colOff>38100</xdr:colOff>
      <xdr:row>86</xdr:row>
      <xdr:rowOff>29845</xdr:rowOff>
    </xdr:to>
    <xdr:sp macro="" textlink="">
      <xdr:nvSpPr>
        <xdr:cNvPr id="204" name="楕円 203">
          <a:extLst>
            <a:ext uri="{FF2B5EF4-FFF2-40B4-BE49-F238E27FC236}">
              <a16:creationId xmlns:a16="http://schemas.microsoft.com/office/drawing/2014/main" id="{0DE4562B-3B6E-40D5-A9CC-2A403F314EE6}"/>
            </a:ext>
          </a:extLst>
        </xdr:cNvPr>
        <xdr:cNvSpPr/>
      </xdr:nvSpPr>
      <xdr:spPr>
        <a:xfrm>
          <a:off x="3384550" y="141395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150495</xdr:rowOff>
    </xdr:from>
    <xdr:to>
      <xdr:col>24</xdr:col>
      <xdr:colOff>63500</xdr:colOff>
      <xdr:row>86</xdr:row>
      <xdr:rowOff>9525</xdr:rowOff>
    </xdr:to>
    <xdr:cxnSp macro="">
      <xdr:nvCxnSpPr>
        <xdr:cNvPr id="205" name="直線コネクタ 204">
          <a:extLst>
            <a:ext uri="{FF2B5EF4-FFF2-40B4-BE49-F238E27FC236}">
              <a16:creationId xmlns:a16="http://schemas.microsoft.com/office/drawing/2014/main" id="{4896254A-833E-4484-B28A-FD5F61B09F3E}"/>
            </a:ext>
          </a:extLst>
        </xdr:cNvPr>
        <xdr:cNvCxnSpPr/>
      </xdr:nvCxnSpPr>
      <xdr:spPr>
        <a:xfrm>
          <a:off x="3429000" y="14190345"/>
          <a:ext cx="7493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69214</xdr:rowOff>
    </xdr:from>
    <xdr:to>
      <xdr:col>15</xdr:col>
      <xdr:colOff>101600</xdr:colOff>
      <xdr:row>85</xdr:row>
      <xdr:rowOff>170814</xdr:rowOff>
    </xdr:to>
    <xdr:sp macro="" textlink="">
      <xdr:nvSpPr>
        <xdr:cNvPr id="206" name="楕円 205">
          <a:extLst>
            <a:ext uri="{FF2B5EF4-FFF2-40B4-BE49-F238E27FC236}">
              <a16:creationId xmlns:a16="http://schemas.microsoft.com/office/drawing/2014/main" id="{71D7FBC2-DFCB-4032-A1E7-1820D8FD9EAD}"/>
            </a:ext>
          </a:extLst>
        </xdr:cNvPr>
        <xdr:cNvSpPr/>
      </xdr:nvSpPr>
      <xdr:spPr>
        <a:xfrm>
          <a:off x="2571750" y="14109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120014</xdr:rowOff>
    </xdr:from>
    <xdr:to>
      <xdr:col>19</xdr:col>
      <xdr:colOff>177800</xdr:colOff>
      <xdr:row>85</xdr:row>
      <xdr:rowOff>150495</xdr:rowOff>
    </xdr:to>
    <xdr:cxnSp macro="">
      <xdr:nvCxnSpPr>
        <xdr:cNvPr id="207" name="直線コネクタ 206">
          <a:extLst>
            <a:ext uri="{FF2B5EF4-FFF2-40B4-BE49-F238E27FC236}">
              <a16:creationId xmlns:a16="http://schemas.microsoft.com/office/drawing/2014/main" id="{69BF4E95-F7E2-4844-8FAE-2B6ED748CA87}"/>
            </a:ext>
          </a:extLst>
        </xdr:cNvPr>
        <xdr:cNvCxnSpPr/>
      </xdr:nvCxnSpPr>
      <xdr:spPr>
        <a:xfrm>
          <a:off x="2622550" y="14159864"/>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38736</xdr:rowOff>
    </xdr:from>
    <xdr:to>
      <xdr:col>10</xdr:col>
      <xdr:colOff>165100</xdr:colOff>
      <xdr:row>85</xdr:row>
      <xdr:rowOff>140336</xdr:rowOff>
    </xdr:to>
    <xdr:sp macro="" textlink="">
      <xdr:nvSpPr>
        <xdr:cNvPr id="208" name="楕円 207">
          <a:extLst>
            <a:ext uri="{FF2B5EF4-FFF2-40B4-BE49-F238E27FC236}">
              <a16:creationId xmlns:a16="http://schemas.microsoft.com/office/drawing/2014/main" id="{917460C9-B9D6-466E-A235-C3CFB935B453}"/>
            </a:ext>
          </a:extLst>
        </xdr:cNvPr>
        <xdr:cNvSpPr/>
      </xdr:nvSpPr>
      <xdr:spPr>
        <a:xfrm>
          <a:off x="17780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89536</xdr:rowOff>
    </xdr:from>
    <xdr:to>
      <xdr:col>15</xdr:col>
      <xdr:colOff>50800</xdr:colOff>
      <xdr:row>85</xdr:row>
      <xdr:rowOff>120014</xdr:rowOff>
    </xdr:to>
    <xdr:cxnSp macro="">
      <xdr:nvCxnSpPr>
        <xdr:cNvPr id="209" name="直線コネクタ 208">
          <a:extLst>
            <a:ext uri="{FF2B5EF4-FFF2-40B4-BE49-F238E27FC236}">
              <a16:creationId xmlns:a16="http://schemas.microsoft.com/office/drawing/2014/main" id="{FB0CAD72-581A-42BC-9D5D-A6ABA49B60BF}"/>
            </a:ext>
          </a:extLst>
        </xdr:cNvPr>
        <xdr:cNvCxnSpPr/>
      </xdr:nvCxnSpPr>
      <xdr:spPr>
        <a:xfrm>
          <a:off x="1828800" y="14129386"/>
          <a:ext cx="7937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210" name="楕円 209">
          <a:extLst>
            <a:ext uri="{FF2B5EF4-FFF2-40B4-BE49-F238E27FC236}">
              <a16:creationId xmlns:a16="http://schemas.microsoft.com/office/drawing/2014/main" id="{D11731FE-9AEE-4F92-93B0-CBD87138595F}"/>
            </a:ext>
          </a:extLst>
        </xdr:cNvPr>
        <xdr:cNvSpPr/>
      </xdr:nvSpPr>
      <xdr:spPr>
        <a:xfrm>
          <a:off x="98425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89536</xdr:rowOff>
    </xdr:to>
    <xdr:cxnSp macro="">
      <xdr:nvCxnSpPr>
        <xdr:cNvPr id="211" name="直線コネクタ 210">
          <a:extLst>
            <a:ext uri="{FF2B5EF4-FFF2-40B4-BE49-F238E27FC236}">
              <a16:creationId xmlns:a16="http://schemas.microsoft.com/office/drawing/2014/main" id="{37D1AA66-0784-4494-85E9-AF2FD649AFE0}"/>
            </a:ext>
          </a:extLst>
        </xdr:cNvPr>
        <xdr:cNvCxnSpPr/>
      </xdr:nvCxnSpPr>
      <xdr:spPr>
        <a:xfrm>
          <a:off x="1028700" y="14097000"/>
          <a:ext cx="8001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212" name="n_1aveValue【公営住宅】&#10;有形固定資産減価償却率">
          <a:extLst>
            <a:ext uri="{FF2B5EF4-FFF2-40B4-BE49-F238E27FC236}">
              <a16:creationId xmlns:a16="http://schemas.microsoft.com/office/drawing/2014/main" id="{E19C31A1-D574-45DF-9771-B8654D846F63}"/>
            </a:ext>
          </a:extLst>
        </xdr:cNvPr>
        <xdr:cNvSpPr txBox="1"/>
      </xdr:nvSpPr>
      <xdr:spPr>
        <a:xfrm>
          <a:off x="323914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13" name="n_2aveValue【公営住宅】&#10;有形固定資産減価償却率">
          <a:extLst>
            <a:ext uri="{FF2B5EF4-FFF2-40B4-BE49-F238E27FC236}">
              <a16:creationId xmlns:a16="http://schemas.microsoft.com/office/drawing/2014/main" id="{1C7D01BF-13EB-4383-95A6-0DF98AE4A041}"/>
            </a:ext>
          </a:extLst>
        </xdr:cNvPr>
        <xdr:cNvSpPr txBox="1"/>
      </xdr:nvSpPr>
      <xdr:spPr>
        <a:xfrm>
          <a:off x="2439044" y="1336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14" name="n_3aveValue【公営住宅】&#10;有形固定資産減価償却率">
          <a:extLst>
            <a:ext uri="{FF2B5EF4-FFF2-40B4-BE49-F238E27FC236}">
              <a16:creationId xmlns:a16="http://schemas.microsoft.com/office/drawing/2014/main" id="{FD439244-CD43-42FC-831D-F897459ACFA9}"/>
            </a:ext>
          </a:extLst>
        </xdr:cNvPr>
        <xdr:cNvSpPr txBox="1"/>
      </xdr:nvSpPr>
      <xdr:spPr>
        <a:xfrm>
          <a:off x="1645294" y="1338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215" name="n_4aveValue【公営住宅】&#10;有形固定資産減価償却率">
          <a:extLst>
            <a:ext uri="{FF2B5EF4-FFF2-40B4-BE49-F238E27FC236}">
              <a16:creationId xmlns:a16="http://schemas.microsoft.com/office/drawing/2014/main" id="{6C5FCC62-EB03-4ECF-8EF0-8B2E2B1B0A27}"/>
            </a:ext>
          </a:extLst>
        </xdr:cNvPr>
        <xdr:cNvSpPr txBox="1"/>
      </xdr:nvSpPr>
      <xdr:spPr>
        <a:xfrm>
          <a:off x="85154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20972</xdr:rowOff>
    </xdr:from>
    <xdr:ext cx="405111" cy="259045"/>
    <xdr:sp macro="" textlink="">
      <xdr:nvSpPr>
        <xdr:cNvPr id="216" name="n_1mainValue【公営住宅】&#10;有形固定資産減価償却率">
          <a:extLst>
            <a:ext uri="{FF2B5EF4-FFF2-40B4-BE49-F238E27FC236}">
              <a16:creationId xmlns:a16="http://schemas.microsoft.com/office/drawing/2014/main" id="{D5153C9D-C5C5-48C1-BFA3-851EF094B0AB}"/>
            </a:ext>
          </a:extLst>
        </xdr:cNvPr>
        <xdr:cNvSpPr txBox="1"/>
      </xdr:nvSpPr>
      <xdr:spPr>
        <a:xfrm>
          <a:off x="3239144" y="1422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161941</xdr:rowOff>
    </xdr:from>
    <xdr:ext cx="405111" cy="259045"/>
    <xdr:sp macro="" textlink="">
      <xdr:nvSpPr>
        <xdr:cNvPr id="217" name="n_2mainValue【公営住宅】&#10;有形固定資産減価償却率">
          <a:extLst>
            <a:ext uri="{FF2B5EF4-FFF2-40B4-BE49-F238E27FC236}">
              <a16:creationId xmlns:a16="http://schemas.microsoft.com/office/drawing/2014/main" id="{26D53D3C-FC44-4F7B-BA6B-0C799468B8E9}"/>
            </a:ext>
          </a:extLst>
        </xdr:cNvPr>
        <xdr:cNvSpPr txBox="1"/>
      </xdr:nvSpPr>
      <xdr:spPr>
        <a:xfrm>
          <a:off x="2439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131463</xdr:rowOff>
    </xdr:from>
    <xdr:ext cx="405111" cy="259045"/>
    <xdr:sp macro="" textlink="">
      <xdr:nvSpPr>
        <xdr:cNvPr id="218" name="n_3mainValue【公営住宅】&#10;有形固定資産減価償却率">
          <a:extLst>
            <a:ext uri="{FF2B5EF4-FFF2-40B4-BE49-F238E27FC236}">
              <a16:creationId xmlns:a16="http://schemas.microsoft.com/office/drawing/2014/main" id="{89C25136-C29F-4C9E-B703-D9BAFB2A18B7}"/>
            </a:ext>
          </a:extLst>
        </xdr:cNvPr>
        <xdr:cNvSpPr txBox="1"/>
      </xdr:nvSpPr>
      <xdr:spPr>
        <a:xfrm>
          <a:off x="164529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219" name="n_4mainValue【公営住宅】&#10;有形固定資産減価償却率">
          <a:extLst>
            <a:ext uri="{FF2B5EF4-FFF2-40B4-BE49-F238E27FC236}">
              <a16:creationId xmlns:a16="http://schemas.microsoft.com/office/drawing/2014/main" id="{0D6B6BE8-3E6A-4896-A164-CD2A896CA693}"/>
            </a:ext>
          </a:extLst>
        </xdr:cNvPr>
        <xdr:cNvSpPr txBox="1"/>
      </xdr:nvSpPr>
      <xdr:spPr>
        <a:xfrm>
          <a:off x="8515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EC979085-E3AE-4632-9BF4-9494E41FE03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1C4798E4-0E40-4D33-9D1B-0CA397AD73B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9F87DD1B-8318-4CEA-AEE3-C8F6844B126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1C6ECA7-CE59-4424-A068-10809D0DBBFD}"/>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F6994989-D216-4436-A6B2-B3B07ED922B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B68644C5-6173-45FD-B452-2C28C51BEB5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DC55A110-B713-4250-813E-EA07D96243B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C67E0FCA-7AB0-4BB8-973F-DE0AB0D91C28}"/>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A4F1A48B-A665-4AEE-8FC3-CA4CA873ABC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4029E2BD-6788-466A-89E8-375B82968C8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6C1E187D-D526-4A45-819B-0C4D338089E3}"/>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45203B27-0EFE-4D3B-85DC-1F0BC1BB24E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4B078BDB-87EF-4340-9154-1EEDDE4B6885}"/>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3379B3B2-C2C8-4C35-A255-B824C70044D3}"/>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117A6D10-ACD5-45B2-927A-59ADE29C6A2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FE4E01FC-5074-4AC6-8E21-E1708623613A}"/>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B61CAA1C-A9A6-45FF-B669-0D0E8D348F79}"/>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4B6C3529-95FD-462D-9907-83F887761DD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3B81713E-3707-42AE-BC0F-67522E92CFCD}"/>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CA0DAD5E-9028-4D2A-810D-0965D2EE06E1}"/>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13A2AE32-1184-4436-81B8-F0213344EF3E}"/>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1" name="テキスト ボックス 240">
          <a:extLst>
            <a:ext uri="{FF2B5EF4-FFF2-40B4-BE49-F238E27FC236}">
              <a16:creationId xmlns:a16="http://schemas.microsoft.com/office/drawing/2014/main" id="{9EAA0DA8-B66A-443B-96B6-6824839B104C}"/>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19B14B70-7C9B-4BFC-B65F-3DB2798F1E8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243" name="直線コネクタ 242">
          <a:extLst>
            <a:ext uri="{FF2B5EF4-FFF2-40B4-BE49-F238E27FC236}">
              <a16:creationId xmlns:a16="http://schemas.microsoft.com/office/drawing/2014/main" id="{1C641471-6B21-42C9-AE70-B798942BB35D}"/>
            </a:ext>
          </a:extLst>
        </xdr:cNvPr>
        <xdr:cNvCxnSpPr/>
      </xdr:nvCxnSpPr>
      <xdr:spPr>
        <a:xfrm flipV="1">
          <a:off x="9429115" y="12977113"/>
          <a:ext cx="0" cy="133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244" name="【公営住宅】&#10;一人当たり面積最小値テキスト">
          <a:extLst>
            <a:ext uri="{FF2B5EF4-FFF2-40B4-BE49-F238E27FC236}">
              <a16:creationId xmlns:a16="http://schemas.microsoft.com/office/drawing/2014/main" id="{11B0580A-E473-4CE6-AB17-2AEBE82788D9}"/>
            </a:ext>
          </a:extLst>
        </xdr:cNvPr>
        <xdr:cNvSpPr txBox="1"/>
      </xdr:nvSpPr>
      <xdr:spPr>
        <a:xfrm>
          <a:off x="9467850" y="143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245" name="直線コネクタ 244">
          <a:extLst>
            <a:ext uri="{FF2B5EF4-FFF2-40B4-BE49-F238E27FC236}">
              <a16:creationId xmlns:a16="http://schemas.microsoft.com/office/drawing/2014/main" id="{B8A38C92-8FB4-4587-8788-3B8A1BE585FE}"/>
            </a:ext>
          </a:extLst>
        </xdr:cNvPr>
        <xdr:cNvCxnSpPr/>
      </xdr:nvCxnSpPr>
      <xdr:spPr>
        <a:xfrm>
          <a:off x="9359900" y="1430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246" name="【公営住宅】&#10;一人当たり面積最大値テキスト">
          <a:extLst>
            <a:ext uri="{FF2B5EF4-FFF2-40B4-BE49-F238E27FC236}">
              <a16:creationId xmlns:a16="http://schemas.microsoft.com/office/drawing/2014/main" id="{B05EBC6F-CB65-4B75-8624-80B52BB4A71F}"/>
            </a:ext>
          </a:extLst>
        </xdr:cNvPr>
        <xdr:cNvSpPr txBox="1"/>
      </xdr:nvSpPr>
      <xdr:spPr>
        <a:xfrm>
          <a:off x="9467850" y="127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247" name="直線コネクタ 246">
          <a:extLst>
            <a:ext uri="{FF2B5EF4-FFF2-40B4-BE49-F238E27FC236}">
              <a16:creationId xmlns:a16="http://schemas.microsoft.com/office/drawing/2014/main" id="{94082F95-7824-4546-8733-F05216721650}"/>
            </a:ext>
          </a:extLst>
        </xdr:cNvPr>
        <xdr:cNvCxnSpPr/>
      </xdr:nvCxnSpPr>
      <xdr:spPr>
        <a:xfrm>
          <a:off x="9359900" y="12977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248" name="【公営住宅】&#10;一人当たり面積平均値テキスト">
          <a:extLst>
            <a:ext uri="{FF2B5EF4-FFF2-40B4-BE49-F238E27FC236}">
              <a16:creationId xmlns:a16="http://schemas.microsoft.com/office/drawing/2014/main" id="{D5A33F4D-4767-4A98-892E-EA8266C4AA27}"/>
            </a:ext>
          </a:extLst>
        </xdr:cNvPr>
        <xdr:cNvSpPr txBox="1"/>
      </xdr:nvSpPr>
      <xdr:spPr>
        <a:xfrm>
          <a:off x="9467850" y="13865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249" name="フローチャート: 判断 248">
          <a:extLst>
            <a:ext uri="{FF2B5EF4-FFF2-40B4-BE49-F238E27FC236}">
              <a16:creationId xmlns:a16="http://schemas.microsoft.com/office/drawing/2014/main" id="{E74A8FCB-1AF8-484F-A345-9BA2CF18C37C}"/>
            </a:ext>
          </a:extLst>
        </xdr:cNvPr>
        <xdr:cNvSpPr/>
      </xdr:nvSpPr>
      <xdr:spPr>
        <a:xfrm>
          <a:off x="9398000" y="140075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250" name="フローチャート: 判断 249">
          <a:extLst>
            <a:ext uri="{FF2B5EF4-FFF2-40B4-BE49-F238E27FC236}">
              <a16:creationId xmlns:a16="http://schemas.microsoft.com/office/drawing/2014/main" id="{DFF0775A-2903-4221-BE5B-39F022E45492}"/>
            </a:ext>
          </a:extLst>
        </xdr:cNvPr>
        <xdr:cNvSpPr/>
      </xdr:nvSpPr>
      <xdr:spPr>
        <a:xfrm>
          <a:off x="8636000" y="14000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251" name="フローチャート: 判断 250">
          <a:extLst>
            <a:ext uri="{FF2B5EF4-FFF2-40B4-BE49-F238E27FC236}">
              <a16:creationId xmlns:a16="http://schemas.microsoft.com/office/drawing/2014/main" id="{B687F174-D8F5-4C5C-A9BF-052C47EEC3DF}"/>
            </a:ext>
          </a:extLst>
        </xdr:cNvPr>
        <xdr:cNvSpPr/>
      </xdr:nvSpPr>
      <xdr:spPr>
        <a:xfrm>
          <a:off x="7842250" y="14011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252" name="フローチャート: 判断 251">
          <a:extLst>
            <a:ext uri="{FF2B5EF4-FFF2-40B4-BE49-F238E27FC236}">
              <a16:creationId xmlns:a16="http://schemas.microsoft.com/office/drawing/2014/main" id="{BA67D5BC-AC45-4E39-A029-1114AD7C155F}"/>
            </a:ext>
          </a:extLst>
        </xdr:cNvPr>
        <xdr:cNvSpPr/>
      </xdr:nvSpPr>
      <xdr:spPr>
        <a:xfrm>
          <a:off x="7029450" y="1403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253" name="フローチャート: 判断 252">
          <a:extLst>
            <a:ext uri="{FF2B5EF4-FFF2-40B4-BE49-F238E27FC236}">
              <a16:creationId xmlns:a16="http://schemas.microsoft.com/office/drawing/2014/main" id="{68DDFE84-663D-4DC1-9CE6-E53F760304A9}"/>
            </a:ext>
          </a:extLst>
        </xdr:cNvPr>
        <xdr:cNvSpPr/>
      </xdr:nvSpPr>
      <xdr:spPr>
        <a:xfrm>
          <a:off x="623570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6701271-1A2F-4E4B-8556-ECE97CABFBEF}"/>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16C2816-FA57-4B01-AC92-8BADE3F9213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F0ADE9B-EE75-417C-AEBD-E9981B4BAF6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9B440B4-E174-4445-8B92-D687452F216E}"/>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B2BF9CE-3C59-44D5-A52F-879C47F8F29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18162</xdr:rowOff>
    </xdr:from>
    <xdr:to>
      <xdr:col>55</xdr:col>
      <xdr:colOff>50800</xdr:colOff>
      <xdr:row>86</xdr:row>
      <xdr:rowOff>119762</xdr:rowOff>
    </xdr:to>
    <xdr:sp macro="" textlink="">
      <xdr:nvSpPr>
        <xdr:cNvPr id="259" name="楕円 258">
          <a:extLst>
            <a:ext uri="{FF2B5EF4-FFF2-40B4-BE49-F238E27FC236}">
              <a16:creationId xmlns:a16="http://schemas.microsoft.com/office/drawing/2014/main" id="{CC795763-477E-4BA9-A833-4606D3B2DA24}"/>
            </a:ext>
          </a:extLst>
        </xdr:cNvPr>
        <xdr:cNvSpPr/>
      </xdr:nvSpPr>
      <xdr:spPr>
        <a:xfrm>
          <a:off x="9398000" y="14223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104539</xdr:rowOff>
    </xdr:from>
    <xdr:ext cx="469744" cy="259045"/>
    <xdr:sp macro="" textlink="">
      <xdr:nvSpPr>
        <xdr:cNvPr id="260" name="【公営住宅】&#10;一人当たり面積該当値テキスト">
          <a:extLst>
            <a:ext uri="{FF2B5EF4-FFF2-40B4-BE49-F238E27FC236}">
              <a16:creationId xmlns:a16="http://schemas.microsoft.com/office/drawing/2014/main" id="{5A65F40D-E208-4080-8E90-D4C175541AAE}"/>
            </a:ext>
          </a:extLst>
        </xdr:cNvPr>
        <xdr:cNvSpPr txBox="1"/>
      </xdr:nvSpPr>
      <xdr:spPr>
        <a:xfrm>
          <a:off x="9467850" y="14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18542</xdr:rowOff>
    </xdr:from>
    <xdr:to>
      <xdr:col>50</xdr:col>
      <xdr:colOff>165100</xdr:colOff>
      <xdr:row>86</xdr:row>
      <xdr:rowOff>120142</xdr:rowOff>
    </xdr:to>
    <xdr:sp macro="" textlink="">
      <xdr:nvSpPr>
        <xdr:cNvPr id="261" name="楕円 260">
          <a:extLst>
            <a:ext uri="{FF2B5EF4-FFF2-40B4-BE49-F238E27FC236}">
              <a16:creationId xmlns:a16="http://schemas.microsoft.com/office/drawing/2014/main" id="{8123B8FB-CCA4-4F99-B77C-9E6D2EEB3926}"/>
            </a:ext>
          </a:extLst>
        </xdr:cNvPr>
        <xdr:cNvSpPr/>
      </xdr:nvSpPr>
      <xdr:spPr>
        <a:xfrm>
          <a:off x="8636000" y="142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68962</xdr:rowOff>
    </xdr:from>
    <xdr:to>
      <xdr:col>55</xdr:col>
      <xdr:colOff>0</xdr:colOff>
      <xdr:row>86</xdr:row>
      <xdr:rowOff>69342</xdr:rowOff>
    </xdr:to>
    <xdr:cxnSp macro="">
      <xdr:nvCxnSpPr>
        <xdr:cNvPr id="262" name="直線コネクタ 261">
          <a:extLst>
            <a:ext uri="{FF2B5EF4-FFF2-40B4-BE49-F238E27FC236}">
              <a16:creationId xmlns:a16="http://schemas.microsoft.com/office/drawing/2014/main" id="{1B0E54B8-AD6B-4E33-8EF8-930722D3649B}"/>
            </a:ext>
          </a:extLst>
        </xdr:cNvPr>
        <xdr:cNvCxnSpPr/>
      </xdr:nvCxnSpPr>
      <xdr:spPr>
        <a:xfrm flipV="1">
          <a:off x="8686800" y="14273912"/>
          <a:ext cx="7429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18732</xdr:rowOff>
    </xdr:from>
    <xdr:to>
      <xdr:col>46</xdr:col>
      <xdr:colOff>38100</xdr:colOff>
      <xdr:row>86</xdr:row>
      <xdr:rowOff>120332</xdr:rowOff>
    </xdr:to>
    <xdr:sp macro="" textlink="">
      <xdr:nvSpPr>
        <xdr:cNvPr id="263" name="楕円 262">
          <a:extLst>
            <a:ext uri="{FF2B5EF4-FFF2-40B4-BE49-F238E27FC236}">
              <a16:creationId xmlns:a16="http://schemas.microsoft.com/office/drawing/2014/main" id="{926F0FB7-9F49-4B63-ADD4-FBC9628AE46F}"/>
            </a:ext>
          </a:extLst>
        </xdr:cNvPr>
        <xdr:cNvSpPr/>
      </xdr:nvSpPr>
      <xdr:spPr>
        <a:xfrm>
          <a:off x="7842250" y="142236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69342</xdr:rowOff>
    </xdr:from>
    <xdr:to>
      <xdr:col>50</xdr:col>
      <xdr:colOff>114300</xdr:colOff>
      <xdr:row>86</xdr:row>
      <xdr:rowOff>69532</xdr:rowOff>
    </xdr:to>
    <xdr:cxnSp macro="">
      <xdr:nvCxnSpPr>
        <xdr:cNvPr id="264" name="直線コネクタ 263">
          <a:extLst>
            <a:ext uri="{FF2B5EF4-FFF2-40B4-BE49-F238E27FC236}">
              <a16:creationId xmlns:a16="http://schemas.microsoft.com/office/drawing/2014/main" id="{E01C7556-9AAB-4233-8C9B-6E7E14BAC1D3}"/>
            </a:ext>
          </a:extLst>
        </xdr:cNvPr>
        <xdr:cNvCxnSpPr/>
      </xdr:nvCxnSpPr>
      <xdr:spPr>
        <a:xfrm flipV="1">
          <a:off x="7886700" y="14274292"/>
          <a:ext cx="8001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18732</xdr:rowOff>
    </xdr:from>
    <xdr:to>
      <xdr:col>41</xdr:col>
      <xdr:colOff>101600</xdr:colOff>
      <xdr:row>86</xdr:row>
      <xdr:rowOff>120332</xdr:rowOff>
    </xdr:to>
    <xdr:sp macro="" textlink="">
      <xdr:nvSpPr>
        <xdr:cNvPr id="265" name="楕円 264">
          <a:extLst>
            <a:ext uri="{FF2B5EF4-FFF2-40B4-BE49-F238E27FC236}">
              <a16:creationId xmlns:a16="http://schemas.microsoft.com/office/drawing/2014/main" id="{651EA224-EC88-47B5-B1AE-C3B3523A7EB9}"/>
            </a:ext>
          </a:extLst>
        </xdr:cNvPr>
        <xdr:cNvSpPr/>
      </xdr:nvSpPr>
      <xdr:spPr>
        <a:xfrm>
          <a:off x="7029450" y="142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69532</xdr:rowOff>
    </xdr:from>
    <xdr:to>
      <xdr:col>45</xdr:col>
      <xdr:colOff>177800</xdr:colOff>
      <xdr:row>86</xdr:row>
      <xdr:rowOff>69532</xdr:rowOff>
    </xdr:to>
    <xdr:cxnSp macro="">
      <xdr:nvCxnSpPr>
        <xdr:cNvPr id="266" name="直線コネクタ 265">
          <a:extLst>
            <a:ext uri="{FF2B5EF4-FFF2-40B4-BE49-F238E27FC236}">
              <a16:creationId xmlns:a16="http://schemas.microsoft.com/office/drawing/2014/main" id="{EB309DE1-B0BF-4BBA-9980-D33731EEB5B6}"/>
            </a:ext>
          </a:extLst>
        </xdr:cNvPr>
        <xdr:cNvCxnSpPr/>
      </xdr:nvCxnSpPr>
      <xdr:spPr>
        <a:xfrm>
          <a:off x="7080250" y="1427448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18542</xdr:rowOff>
    </xdr:from>
    <xdr:to>
      <xdr:col>36</xdr:col>
      <xdr:colOff>165100</xdr:colOff>
      <xdr:row>86</xdr:row>
      <xdr:rowOff>120142</xdr:rowOff>
    </xdr:to>
    <xdr:sp macro="" textlink="">
      <xdr:nvSpPr>
        <xdr:cNvPr id="267" name="楕円 266">
          <a:extLst>
            <a:ext uri="{FF2B5EF4-FFF2-40B4-BE49-F238E27FC236}">
              <a16:creationId xmlns:a16="http://schemas.microsoft.com/office/drawing/2014/main" id="{C663A4F9-8EDF-4A9C-B943-9A709B6A0E08}"/>
            </a:ext>
          </a:extLst>
        </xdr:cNvPr>
        <xdr:cNvSpPr/>
      </xdr:nvSpPr>
      <xdr:spPr>
        <a:xfrm>
          <a:off x="6235700" y="142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69342</xdr:rowOff>
    </xdr:from>
    <xdr:to>
      <xdr:col>41</xdr:col>
      <xdr:colOff>50800</xdr:colOff>
      <xdr:row>86</xdr:row>
      <xdr:rowOff>69532</xdr:rowOff>
    </xdr:to>
    <xdr:cxnSp macro="">
      <xdr:nvCxnSpPr>
        <xdr:cNvPr id="268" name="直線コネクタ 267">
          <a:extLst>
            <a:ext uri="{FF2B5EF4-FFF2-40B4-BE49-F238E27FC236}">
              <a16:creationId xmlns:a16="http://schemas.microsoft.com/office/drawing/2014/main" id="{AE2865E3-6914-4D60-9986-638EEB1A29A0}"/>
            </a:ext>
          </a:extLst>
        </xdr:cNvPr>
        <xdr:cNvCxnSpPr/>
      </xdr:nvCxnSpPr>
      <xdr:spPr>
        <a:xfrm>
          <a:off x="6286500" y="14274292"/>
          <a:ext cx="79375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269" name="n_1aveValue【公営住宅】&#10;一人当たり面積">
          <a:extLst>
            <a:ext uri="{FF2B5EF4-FFF2-40B4-BE49-F238E27FC236}">
              <a16:creationId xmlns:a16="http://schemas.microsoft.com/office/drawing/2014/main" id="{7F9C332E-4F13-4A1C-A279-C7B4C42EF6A0}"/>
            </a:ext>
          </a:extLst>
        </xdr:cNvPr>
        <xdr:cNvSpPr txBox="1"/>
      </xdr:nvSpPr>
      <xdr:spPr>
        <a:xfrm>
          <a:off x="8458277" y="137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270" name="n_2aveValue【公営住宅】&#10;一人当たり面積">
          <a:extLst>
            <a:ext uri="{FF2B5EF4-FFF2-40B4-BE49-F238E27FC236}">
              <a16:creationId xmlns:a16="http://schemas.microsoft.com/office/drawing/2014/main" id="{57DB7934-4858-4E84-8D9C-166A45703E1C}"/>
            </a:ext>
          </a:extLst>
        </xdr:cNvPr>
        <xdr:cNvSpPr txBox="1"/>
      </xdr:nvSpPr>
      <xdr:spPr>
        <a:xfrm>
          <a:off x="7677227" y="137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271" name="n_3aveValue【公営住宅】&#10;一人当たり面積">
          <a:extLst>
            <a:ext uri="{FF2B5EF4-FFF2-40B4-BE49-F238E27FC236}">
              <a16:creationId xmlns:a16="http://schemas.microsoft.com/office/drawing/2014/main" id="{109D965F-1375-43BC-A455-DC6AD032611A}"/>
            </a:ext>
          </a:extLst>
        </xdr:cNvPr>
        <xdr:cNvSpPr txBox="1"/>
      </xdr:nvSpPr>
      <xdr:spPr>
        <a:xfrm>
          <a:off x="6864427" y="1382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272" name="n_4aveValue【公営住宅】&#10;一人当たり面積">
          <a:extLst>
            <a:ext uri="{FF2B5EF4-FFF2-40B4-BE49-F238E27FC236}">
              <a16:creationId xmlns:a16="http://schemas.microsoft.com/office/drawing/2014/main" id="{AE0BF335-E272-4AD3-BBD7-043CF3FE286B}"/>
            </a:ext>
          </a:extLst>
        </xdr:cNvPr>
        <xdr:cNvSpPr txBox="1"/>
      </xdr:nvSpPr>
      <xdr:spPr>
        <a:xfrm>
          <a:off x="6070677" y="138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111269</xdr:rowOff>
    </xdr:from>
    <xdr:ext cx="469744" cy="259045"/>
    <xdr:sp macro="" textlink="">
      <xdr:nvSpPr>
        <xdr:cNvPr id="273" name="n_1mainValue【公営住宅】&#10;一人当たり面積">
          <a:extLst>
            <a:ext uri="{FF2B5EF4-FFF2-40B4-BE49-F238E27FC236}">
              <a16:creationId xmlns:a16="http://schemas.microsoft.com/office/drawing/2014/main" id="{170971BA-F80F-498F-B1F0-0A6AD947F8A3}"/>
            </a:ext>
          </a:extLst>
        </xdr:cNvPr>
        <xdr:cNvSpPr txBox="1"/>
      </xdr:nvSpPr>
      <xdr:spPr>
        <a:xfrm>
          <a:off x="8458277" y="143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111459</xdr:rowOff>
    </xdr:from>
    <xdr:ext cx="469744" cy="259045"/>
    <xdr:sp macro="" textlink="">
      <xdr:nvSpPr>
        <xdr:cNvPr id="274" name="n_2mainValue【公営住宅】&#10;一人当たり面積">
          <a:extLst>
            <a:ext uri="{FF2B5EF4-FFF2-40B4-BE49-F238E27FC236}">
              <a16:creationId xmlns:a16="http://schemas.microsoft.com/office/drawing/2014/main" id="{961548E1-5C34-4E7C-B35D-35C1E6EEBB7B}"/>
            </a:ext>
          </a:extLst>
        </xdr:cNvPr>
        <xdr:cNvSpPr txBox="1"/>
      </xdr:nvSpPr>
      <xdr:spPr>
        <a:xfrm>
          <a:off x="7677227" y="1431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111459</xdr:rowOff>
    </xdr:from>
    <xdr:ext cx="469744" cy="259045"/>
    <xdr:sp macro="" textlink="">
      <xdr:nvSpPr>
        <xdr:cNvPr id="275" name="n_3mainValue【公営住宅】&#10;一人当たり面積">
          <a:extLst>
            <a:ext uri="{FF2B5EF4-FFF2-40B4-BE49-F238E27FC236}">
              <a16:creationId xmlns:a16="http://schemas.microsoft.com/office/drawing/2014/main" id="{CFCFC35C-2ABD-412F-A968-D376674B52D0}"/>
            </a:ext>
          </a:extLst>
        </xdr:cNvPr>
        <xdr:cNvSpPr txBox="1"/>
      </xdr:nvSpPr>
      <xdr:spPr>
        <a:xfrm>
          <a:off x="6864427" y="1431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111269</xdr:rowOff>
    </xdr:from>
    <xdr:ext cx="469744" cy="259045"/>
    <xdr:sp macro="" textlink="">
      <xdr:nvSpPr>
        <xdr:cNvPr id="276" name="n_4mainValue【公営住宅】&#10;一人当たり面積">
          <a:extLst>
            <a:ext uri="{FF2B5EF4-FFF2-40B4-BE49-F238E27FC236}">
              <a16:creationId xmlns:a16="http://schemas.microsoft.com/office/drawing/2014/main" id="{0552E90F-D7A4-459B-883B-6C52877E2F79}"/>
            </a:ext>
          </a:extLst>
        </xdr:cNvPr>
        <xdr:cNvSpPr txBox="1"/>
      </xdr:nvSpPr>
      <xdr:spPr>
        <a:xfrm>
          <a:off x="6070677" y="143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D58BE0E2-0539-4846-90E5-8FE99E2FC0A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1EAD86CB-22B4-4B9A-9BD2-491C63EAB64E}"/>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999D1254-E2BB-4E54-823F-CF52933B1AC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A1EA7C1C-A83A-4B33-90FD-90377527FB6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72022CD1-C9D5-48DA-8053-5774F909FCC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31D49F76-3790-4850-958A-3499D7902F6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BF69C6EB-2D71-4855-BBF2-CD69FDABBFC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44E14565-74EB-4C2F-AEFF-F385939C5784}"/>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4F9BD6AD-2709-49F2-8D28-1BC6CA7E1AC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560CFAEC-2B9B-4BFA-93CC-A20C762EAA5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5BD1AB29-4934-45AB-AE5B-533F6200E41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A7B52E30-01E1-4A58-B6BA-329DB33749C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ED6C2EFE-CB08-4E63-A870-DF409B3C766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777D6D65-72E5-4C48-A022-93FFEB62C93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BED7C432-F61E-4C1B-BF9B-1EA62B23AFA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44E122AE-26C5-42E0-A038-EEB9E66C7B1D}"/>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E091706D-58F9-444B-AC87-636F1BCFEF5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9560351C-5D15-4DCE-AD9D-19ADF486EA2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44320284-F7C1-4C58-B048-0DB9BFEDC58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B73D0AC8-EBEF-481B-96B2-FD9B1931209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3CE5B10E-950B-4323-BFC1-9414FE2A03E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9FD5A7B2-29B4-4268-8770-6BE118D70A4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3A831EB3-A629-4415-ADE0-CF074113C69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98285BD0-6E98-40CF-A984-D23619CCADB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ED7938B4-CD79-4C2F-9C20-C29BDA0144B5}"/>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E96D7E65-68F2-4265-9A93-F3B1C01A855B}"/>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9121BB85-C567-495A-A0E4-34B5564B2A7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55614193-F7A5-42E4-B78C-081320A2DFF6}"/>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22C76CF0-D891-4565-89C0-BF100E8DEB80}"/>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8520AF7A-9489-4585-BAA4-498CB8BB137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7F478171-D255-446C-B053-4B813AEB871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0F12BF34-F6B2-43C8-AE55-01CAD7CDAD11}"/>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4CAB5F9E-D5F4-47E3-94A3-6566C8530581}"/>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6351FAA7-9CA4-43DE-A9C5-10343C2B0E64}"/>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D41F6819-49D3-4E7C-ACCD-7A0BE70F8FF1}"/>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23321407-4B36-4E3F-A14C-19004E2627D5}"/>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3A08D0D0-C4AC-415A-AE61-903A03BDD18B}"/>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252FDE7A-E773-4C58-8EE7-3ECAD7F77358}"/>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520AB20E-C13A-4C06-AA81-3E45C6B33C3E}"/>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39BD7F33-3A6E-4FF2-8BE6-51998A8DEA7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C5B2FD14-F8F5-4D87-836D-071AD55AA97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CA595AC5-CA6A-4C0D-A207-EFD053BA6197}"/>
            </a:ext>
          </a:extLst>
        </xdr:cNvPr>
        <xdr:cNvCxnSpPr/>
      </xdr:nvCxnSpPr>
      <xdr:spPr>
        <a:xfrm flipV="1">
          <a:off x="14699614" y="5473700"/>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6029B94D-03AB-4FA8-B4B6-1B0A659CF737}"/>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CCACA433-804C-4608-9E22-245F2D1B0BA0}"/>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9BE50A76-7BB6-4E25-89C2-A2243A330154}"/>
            </a:ext>
          </a:extLst>
        </xdr:cNvPr>
        <xdr:cNvSpPr txBox="1"/>
      </xdr:nvSpPr>
      <xdr:spPr>
        <a:xfrm>
          <a:off x="14738350" y="5261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22" name="直線コネクタ 321">
          <a:extLst>
            <a:ext uri="{FF2B5EF4-FFF2-40B4-BE49-F238E27FC236}">
              <a16:creationId xmlns:a16="http://schemas.microsoft.com/office/drawing/2014/main" id="{585EB002-E830-47A0-9D00-1841C031F30D}"/>
            </a:ext>
          </a:extLst>
        </xdr:cNvPr>
        <xdr:cNvCxnSpPr/>
      </xdr:nvCxnSpPr>
      <xdr:spPr>
        <a:xfrm>
          <a:off x="14611350" y="547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39CC288A-D9C0-4D61-84C8-4671A143F2FD}"/>
            </a:ext>
          </a:extLst>
        </xdr:cNvPr>
        <xdr:cNvSpPr txBox="1"/>
      </xdr:nvSpPr>
      <xdr:spPr>
        <a:xfrm>
          <a:off x="14738350" y="6295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24" name="フローチャート: 判断 323">
          <a:extLst>
            <a:ext uri="{FF2B5EF4-FFF2-40B4-BE49-F238E27FC236}">
              <a16:creationId xmlns:a16="http://schemas.microsoft.com/office/drawing/2014/main" id="{C2F20632-9187-45B6-A97A-F2020C351E02}"/>
            </a:ext>
          </a:extLst>
        </xdr:cNvPr>
        <xdr:cNvSpPr/>
      </xdr:nvSpPr>
      <xdr:spPr>
        <a:xfrm>
          <a:off x="14649450" y="6316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325" name="フローチャート: 判断 324">
          <a:extLst>
            <a:ext uri="{FF2B5EF4-FFF2-40B4-BE49-F238E27FC236}">
              <a16:creationId xmlns:a16="http://schemas.microsoft.com/office/drawing/2014/main" id="{65FB4D8F-5398-4A3E-9384-81A4FCB65F0E}"/>
            </a:ext>
          </a:extLst>
        </xdr:cNvPr>
        <xdr:cNvSpPr/>
      </xdr:nvSpPr>
      <xdr:spPr>
        <a:xfrm>
          <a:off x="13887450" y="6274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26" name="フローチャート: 判断 325">
          <a:extLst>
            <a:ext uri="{FF2B5EF4-FFF2-40B4-BE49-F238E27FC236}">
              <a16:creationId xmlns:a16="http://schemas.microsoft.com/office/drawing/2014/main" id="{A5BE586F-0B87-4CDE-BD76-DC52EDE1C328}"/>
            </a:ext>
          </a:extLst>
        </xdr:cNvPr>
        <xdr:cNvSpPr/>
      </xdr:nvSpPr>
      <xdr:spPr>
        <a:xfrm>
          <a:off x="130937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327" name="フローチャート: 判断 326">
          <a:extLst>
            <a:ext uri="{FF2B5EF4-FFF2-40B4-BE49-F238E27FC236}">
              <a16:creationId xmlns:a16="http://schemas.microsoft.com/office/drawing/2014/main" id="{297800CD-E465-46AF-B31D-8C71A8D44626}"/>
            </a:ext>
          </a:extLst>
        </xdr:cNvPr>
        <xdr:cNvSpPr/>
      </xdr:nvSpPr>
      <xdr:spPr>
        <a:xfrm>
          <a:off x="12299950" y="62171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28" name="フローチャート: 判断 327">
          <a:extLst>
            <a:ext uri="{FF2B5EF4-FFF2-40B4-BE49-F238E27FC236}">
              <a16:creationId xmlns:a16="http://schemas.microsoft.com/office/drawing/2014/main" id="{06F31AF0-918D-4E3F-BEEF-286F8FCC4C6D}"/>
            </a:ext>
          </a:extLst>
        </xdr:cNvPr>
        <xdr:cNvSpPr/>
      </xdr:nvSpPr>
      <xdr:spPr>
        <a:xfrm>
          <a:off x="11487150" y="6267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2AEC059A-436C-437B-9EF4-98256F6AA80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6BA04693-A289-4016-BCEF-1E9DCFD0824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71BFDDEB-96F9-4904-BACC-09A3DB694AD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3A08511F-F031-44B3-B165-15FB54F8C53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CD659471-172B-4CED-9D60-C54CC75F5A6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110308</xdr:rowOff>
    </xdr:from>
    <xdr:to>
      <xdr:col>85</xdr:col>
      <xdr:colOff>177800</xdr:colOff>
      <xdr:row>38</xdr:row>
      <xdr:rowOff>40458</xdr:rowOff>
    </xdr:to>
    <xdr:sp macro="" textlink="">
      <xdr:nvSpPr>
        <xdr:cNvPr id="334" name="楕円 333">
          <a:extLst>
            <a:ext uri="{FF2B5EF4-FFF2-40B4-BE49-F238E27FC236}">
              <a16:creationId xmlns:a16="http://schemas.microsoft.com/office/drawing/2014/main" id="{407681DC-F397-4558-9ABA-608E38135FD8}"/>
            </a:ext>
          </a:extLst>
        </xdr:cNvPr>
        <xdr:cNvSpPr/>
      </xdr:nvSpPr>
      <xdr:spPr>
        <a:xfrm>
          <a:off x="14649450" y="62253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133185</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AB2FEAC4-BBA8-4AC8-BDEE-4A53952A2FE1}"/>
            </a:ext>
          </a:extLst>
        </xdr:cNvPr>
        <xdr:cNvSpPr txBox="1"/>
      </xdr:nvSpPr>
      <xdr:spPr>
        <a:xfrm>
          <a:off x="14738350" y="608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336" name="楕円 335">
          <a:extLst>
            <a:ext uri="{FF2B5EF4-FFF2-40B4-BE49-F238E27FC236}">
              <a16:creationId xmlns:a16="http://schemas.microsoft.com/office/drawing/2014/main" id="{2156E803-6AE4-42E2-8DC1-1EC323785E9A}"/>
            </a:ext>
          </a:extLst>
        </xdr:cNvPr>
        <xdr:cNvSpPr/>
      </xdr:nvSpPr>
      <xdr:spPr>
        <a:xfrm>
          <a:off x="13887450" y="6189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37</xdr:row>
      <xdr:rowOff>161109</xdr:rowOff>
    </xdr:to>
    <xdr:cxnSp macro="">
      <xdr:nvCxnSpPr>
        <xdr:cNvPr id="337" name="直線コネクタ 336">
          <a:extLst>
            <a:ext uri="{FF2B5EF4-FFF2-40B4-BE49-F238E27FC236}">
              <a16:creationId xmlns:a16="http://schemas.microsoft.com/office/drawing/2014/main" id="{E4FB2452-FDF8-422D-AE58-6D7A03C1C8C8}"/>
            </a:ext>
          </a:extLst>
        </xdr:cNvPr>
        <xdr:cNvCxnSpPr/>
      </xdr:nvCxnSpPr>
      <xdr:spPr>
        <a:xfrm>
          <a:off x="13938250" y="6240236"/>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338" name="楕円 337">
          <a:extLst>
            <a:ext uri="{FF2B5EF4-FFF2-40B4-BE49-F238E27FC236}">
              <a16:creationId xmlns:a16="http://schemas.microsoft.com/office/drawing/2014/main" id="{06068287-951F-4C82-990F-83014F022285}"/>
            </a:ext>
          </a:extLst>
        </xdr:cNvPr>
        <xdr:cNvSpPr/>
      </xdr:nvSpPr>
      <xdr:spPr>
        <a:xfrm>
          <a:off x="13093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125186</xdr:rowOff>
    </xdr:to>
    <xdr:cxnSp macro="">
      <xdr:nvCxnSpPr>
        <xdr:cNvPr id="339" name="直線コネクタ 338">
          <a:extLst>
            <a:ext uri="{FF2B5EF4-FFF2-40B4-BE49-F238E27FC236}">
              <a16:creationId xmlns:a16="http://schemas.microsoft.com/office/drawing/2014/main" id="{D66B7A39-1B4A-480A-9241-6E08D090DA47}"/>
            </a:ext>
          </a:extLst>
        </xdr:cNvPr>
        <xdr:cNvCxnSpPr/>
      </xdr:nvCxnSpPr>
      <xdr:spPr>
        <a:xfrm>
          <a:off x="13144500" y="6204313"/>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157661</xdr:rowOff>
    </xdr:from>
    <xdr:to>
      <xdr:col>72</xdr:col>
      <xdr:colOff>38100</xdr:colOff>
      <xdr:row>37</xdr:row>
      <xdr:rowOff>87811</xdr:rowOff>
    </xdr:to>
    <xdr:sp macro="" textlink="">
      <xdr:nvSpPr>
        <xdr:cNvPr id="340" name="楕円 339">
          <a:extLst>
            <a:ext uri="{FF2B5EF4-FFF2-40B4-BE49-F238E27FC236}">
              <a16:creationId xmlns:a16="http://schemas.microsoft.com/office/drawing/2014/main" id="{E4F42785-37F0-48A1-B444-602913085730}"/>
            </a:ext>
          </a:extLst>
        </xdr:cNvPr>
        <xdr:cNvSpPr/>
      </xdr:nvSpPr>
      <xdr:spPr>
        <a:xfrm>
          <a:off x="12299950" y="61076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37011</xdr:rowOff>
    </xdr:from>
    <xdr:to>
      <xdr:col>76</xdr:col>
      <xdr:colOff>114300</xdr:colOff>
      <xdr:row>37</xdr:row>
      <xdr:rowOff>89263</xdr:rowOff>
    </xdr:to>
    <xdr:cxnSp macro="">
      <xdr:nvCxnSpPr>
        <xdr:cNvPr id="341" name="直線コネクタ 340">
          <a:extLst>
            <a:ext uri="{FF2B5EF4-FFF2-40B4-BE49-F238E27FC236}">
              <a16:creationId xmlns:a16="http://schemas.microsoft.com/office/drawing/2014/main" id="{41E91237-C7BB-406C-81E9-1D456932295A}"/>
            </a:ext>
          </a:extLst>
        </xdr:cNvPr>
        <xdr:cNvCxnSpPr/>
      </xdr:nvCxnSpPr>
      <xdr:spPr>
        <a:xfrm>
          <a:off x="12344400" y="6152061"/>
          <a:ext cx="8001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131536</xdr:rowOff>
    </xdr:from>
    <xdr:to>
      <xdr:col>67</xdr:col>
      <xdr:colOff>101600</xdr:colOff>
      <xdr:row>37</xdr:row>
      <xdr:rowOff>61686</xdr:rowOff>
    </xdr:to>
    <xdr:sp macro="" textlink="">
      <xdr:nvSpPr>
        <xdr:cNvPr id="342" name="楕円 341">
          <a:extLst>
            <a:ext uri="{FF2B5EF4-FFF2-40B4-BE49-F238E27FC236}">
              <a16:creationId xmlns:a16="http://schemas.microsoft.com/office/drawing/2014/main" id="{D77A2F74-327B-4A9A-AF40-BDFFCACCA898}"/>
            </a:ext>
          </a:extLst>
        </xdr:cNvPr>
        <xdr:cNvSpPr/>
      </xdr:nvSpPr>
      <xdr:spPr>
        <a:xfrm>
          <a:off x="11487150" y="6081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10886</xdr:rowOff>
    </xdr:from>
    <xdr:to>
      <xdr:col>71</xdr:col>
      <xdr:colOff>177800</xdr:colOff>
      <xdr:row>37</xdr:row>
      <xdr:rowOff>37011</xdr:rowOff>
    </xdr:to>
    <xdr:cxnSp macro="">
      <xdr:nvCxnSpPr>
        <xdr:cNvPr id="343" name="直線コネクタ 342">
          <a:extLst>
            <a:ext uri="{FF2B5EF4-FFF2-40B4-BE49-F238E27FC236}">
              <a16:creationId xmlns:a16="http://schemas.microsoft.com/office/drawing/2014/main" id="{64DF5F26-2EFE-4424-B344-7097EB0CF2D5}"/>
            </a:ext>
          </a:extLst>
        </xdr:cNvPr>
        <xdr:cNvCxnSpPr/>
      </xdr:nvCxnSpPr>
      <xdr:spPr>
        <a:xfrm>
          <a:off x="11537950" y="6125936"/>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C5D5AFDB-D307-479D-966E-1266C5CA49B0}"/>
            </a:ext>
          </a:extLst>
        </xdr:cNvPr>
        <xdr:cNvSpPr txBox="1"/>
      </xdr:nvSpPr>
      <xdr:spPr>
        <a:xfrm>
          <a:off x="13742044" y="6360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8ECB1E3B-F204-4000-A067-60111EB589AB}"/>
            </a:ext>
          </a:extLst>
        </xdr:cNvPr>
        <xdr:cNvSpPr txBox="1"/>
      </xdr:nvSpPr>
      <xdr:spPr>
        <a:xfrm>
          <a:off x="1296099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4666427F-88F7-4792-8F3B-F84264F65FFD}"/>
            </a:ext>
          </a:extLst>
        </xdr:cNvPr>
        <xdr:cNvSpPr txBox="1"/>
      </xdr:nvSpPr>
      <xdr:spPr>
        <a:xfrm>
          <a:off x="12167244" y="630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ADB9E69A-F6EF-4287-A213-C2BD2F2DB3DB}"/>
            </a:ext>
          </a:extLst>
        </xdr:cNvPr>
        <xdr:cNvSpPr txBox="1"/>
      </xdr:nvSpPr>
      <xdr:spPr>
        <a:xfrm>
          <a:off x="11354444" y="6354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21063</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87C12A97-75AA-4A0C-BD71-7D3FACD43942}"/>
            </a:ext>
          </a:extLst>
        </xdr:cNvPr>
        <xdr:cNvSpPr txBox="1"/>
      </xdr:nvSpPr>
      <xdr:spPr>
        <a:xfrm>
          <a:off x="13742044" y="597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156590</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A254EDA1-B9F7-4D67-BCF0-FDDB22C7B28D}"/>
            </a:ext>
          </a:extLst>
        </xdr:cNvPr>
        <xdr:cNvSpPr txBox="1"/>
      </xdr:nvSpPr>
      <xdr:spPr>
        <a:xfrm>
          <a:off x="12960994" y="5941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104338</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D1BF203A-D99A-46B1-A348-7B8C8A54A751}"/>
            </a:ext>
          </a:extLst>
        </xdr:cNvPr>
        <xdr:cNvSpPr txBox="1"/>
      </xdr:nvSpPr>
      <xdr:spPr>
        <a:xfrm>
          <a:off x="12167244" y="58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78213</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B23573C4-9621-419C-B4A9-38A6960321A3}"/>
            </a:ext>
          </a:extLst>
        </xdr:cNvPr>
        <xdr:cNvSpPr txBox="1"/>
      </xdr:nvSpPr>
      <xdr:spPr>
        <a:xfrm>
          <a:off x="11354444" y="586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85C891C4-88A9-4AA2-A249-1B7D01F8644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393D5EDB-5534-4FF3-B163-51166D8BDF0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E19F133B-AA68-47BA-B244-BAAA4289091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BF0702FF-BE73-4DDD-AA7F-2D8AFDF21C4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F1D4FFA-8F95-4CCD-A573-E93A18DA7F6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8FC0D44B-2D76-4FCA-965B-48942ACDFC6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58378B-AFBB-45E1-A620-9AA240F9A27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779F751A-3B62-4B51-A508-2CC8666CCB2E}"/>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AEA54591-4C72-459E-AC8D-2ED5C0D5715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A03ED97D-62CD-4340-91D3-0592F8B9EB8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2D4481C5-6FE5-4849-BDD0-C550C317FA9F}"/>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a:extLst>
            <a:ext uri="{FF2B5EF4-FFF2-40B4-BE49-F238E27FC236}">
              <a16:creationId xmlns:a16="http://schemas.microsoft.com/office/drawing/2014/main" id="{5C928A94-815B-4BE7-A814-A712491F4F78}"/>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77551000-CDE6-468A-92B5-3D825AAE6A1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a:extLst>
            <a:ext uri="{FF2B5EF4-FFF2-40B4-BE49-F238E27FC236}">
              <a16:creationId xmlns:a16="http://schemas.microsoft.com/office/drawing/2014/main" id="{4C4561A0-20B2-4953-BB45-98E1EBE1B72A}"/>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A45A4898-0E24-421A-9375-B30E9D253023}"/>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a:extLst>
            <a:ext uri="{FF2B5EF4-FFF2-40B4-BE49-F238E27FC236}">
              <a16:creationId xmlns:a16="http://schemas.microsoft.com/office/drawing/2014/main" id="{6063D8E5-2611-450E-BE3B-D98D21D3752C}"/>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ADFC2AF0-75EF-4EAB-AE36-012461EB5CE8}"/>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a:extLst>
            <a:ext uri="{FF2B5EF4-FFF2-40B4-BE49-F238E27FC236}">
              <a16:creationId xmlns:a16="http://schemas.microsoft.com/office/drawing/2014/main" id="{0D748D95-79AC-49A2-87A5-CF3807DDEBD2}"/>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4836C277-7AE3-49E2-96A9-2B3842742B4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3A08B4AE-15A5-42E6-BD8A-06680C80E1B6}"/>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a:extLst>
            <a:ext uri="{FF2B5EF4-FFF2-40B4-BE49-F238E27FC236}">
              <a16:creationId xmlns:a16="http://schemas.microsoft.com/office/drawing/2014/main" id="{DC5537EA-459F-4432-A4DB-AAED83EE4DD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373" name="直線コネクタ 372">
          <a:extLst>
            <a:ext uri="{FF2B5EF4-FFF2-40B4-BE49-F238E27FC236}">
              <a16:creationId xmlns:a16="http://schemas.microsoft.com/office/drawing/2014/main" id="{13399B47-955D-4A8C-BB5B-A78CE61AB385}"/>
            </a:ext>
          </a:extLst>
        </xdr:cNvPr>
        <xdr:cNvCxnSpPr/>
      </xdr:nvCxnSpPr>
      <xdr:spPr>
        <a:xfrm flipV="1">
          <a:off x="19951064" y="5711952"/>
          <a:ext cx="0" cy="114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374" name="【認定こども園・幼稚園・保育所】&#10;一人当たり面積最小値テキスト">
          <a:extLst>
            <a:ext uri="{FF2B5EF4-FFF2-40B4-BE49-F238E27FC236}">
              <a16:creationId xmlns:a16="http://schemas.microsoft.com/office/drawing/2014/main" id="{FE794247-9A62-4788-BE48-D0F1ED36DB80}"/>
            </a:ext>
          </a:extLst>
        </xdr:cNvPr>
        <xdr:cNvSpPr txBox="1"/>
      </xdr:nvSpPr>
      <xdr:spPr>
        <a:xfrm>
          <a:off x="19989800" y="686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375" name="直線コネクタ 374">
          <a:extLst>
            <a:ext uri="{FF2B5EF4-FFF2-40B4-BE49-F238E27FC236}">
              <a16:creationId xmlns:a16="http://schemas.microsoft.com/office/drawing/2014/main" id="{1B934AC6-C47D-4A4A-B2E1-46F222633192}"/>
            </a:ext>
          </a:extLst>
        </xdr:cNvPr>
        <xdr:cNvCxnSpPr/>
      </xdr:nvCxnSpPr>
      <xdr:spPr>
        <a:xfrm>
          <a:off x="19881850" y="6860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376" name="【認定こども園・幼稚園・保育所】&#10;一人当たり面積最大値テキスト">
          <a:extLst>
            <a:ext uri="{FF2B5EF4-FFF2-40B4-BE49-F238E27FC236}">
              <a16:creationId xmlns:a16="http://schemas.microsoft.com/office/drawing/2014/main" id="{1D9F90F5-750B-449F-AB9A-2BAF3094439A}"/>
            </a:ext>
          </a:extLst>
        </xdr:cNvPr>
        <xdr:cNvSpPr txBox="1"/>
      </xdr:nvSpPr>
      <xdr:spPr>
        <a:xfrm>
          <a:off x="19989800" y="54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377" name="直線コネクタ 376">
          <a:extLst>
            <a:ext uri="{FF2B5EF4-FFF2-40B4-BE49-F238E27FC236}">
              <a16:creationId xmlns:a16="http://schemas.microsoft.com/office/drawing/2014/main" id="{2DB60876-0A9B-433D-B0B7-A307DB883322}"/>
            </a:ext>
          </a:extLst>
        </xdr:cNvPr>
        <xdr:cNvCxnSpPr/>
      </xdr:nvCxnSpPr>
      <xdr:spPr>
        <a:xfrm>
          <a:off x="19881850" y="5711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378" name="【認定こども園・幼稚園・保育所】&#10;一人当たり面積平均値テキスト">
          <a:extLst>
            <a:ext uri="{FF2B5EF4-FFF2-40B4-BE49-F238E27FC236}">
              <a16:creationId xmlns:a16="http://schemas.microsoft.com/office/drawing/2014/main" id="{17A25C07-4831-4AEA-A1CD-A46ADEEE03DD}"/>
            </a:ext>
          </a:extLst>
        </xdr:cNvPr>
        <xdr:cNvSpPr txBox="1"/>
      </xdr:nvSpPr>
      <xdr:spPr>
        <a:xfrm>
          <a:off x="19989800" y="6377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379" name="フローチャート: 判断 378">
          <a:extLst>
            <a:ext uri="{FF2B5EF4-FFF2-40B4-BE49-F238E27FC236}">
              <a16:creationId xmlns:a16="http://schemas.microsoft.com/office/drawing/2014/main" id="{9A0FF2D0-0009-4EB5-B1E7-6555119AD142}"/>
            </a:ext>
          </a:extLst>
        </xdr:cNvPr>
        <xdr:cNvSpPr/>
      </xdr:nvSpPr>
      <xdr:spPr>
        <a:xfrm>
          <a:off x="19900900" y="6399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80" name="フローチャート: 判断 379">
          <a:extLst>
            <a:ext uri="{FF2B5EF4-FFF2-40B4-BE49-F238E27FC236}">
              <a16:creationId xmlns:a16="http://schemas.microsoft.com/office/drawing/2014/main" id="{260151DA-922B-4C6E-BE45-CFD8385C621C}"/>
            </a:ext>
          </a:extLst>
        </xdr:cNvPr>
        <xdr:cNvSpPr/>
      </xdr:nvSpPr>
      <xdr:spPr>
        <a:xfrm>
          <a:off x="19157950" y="63901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381" name="フローチャート: 判断 380">
          <a:extLst>
            <a:ext uri="{FF2B5EF4-FFF2-40B4-BE49-F238E27FC236}">
              <a16:creationId xmlns:a16="http://schemas.microsoft.com/office/drawing/2014/main" id="{E830616B-574A-4D1E-84E2-F22E8C8CA598}"/>
            </a:ext>
          </a:extLst>
        </xdr:cNvPr>
        <xdr:cNvSpPr/>
      </xdr:nvSpPr>
      <xdr:spPr>
        <a:xfrm>
          <a:off x="18345150" y="6369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82" name="フローチャート: 判断 381">
          <a:extLst>
            <a:ext uri="{FF2B5EF4-FFF2-40B4-BE49-F238E27FC236}">
              <a16:creationId xmlns:a16="http://schemas.microsoft.com/office/drawing/2014/main" id="{E8AA7889-2323-4990-8518-3A8F20888C38}"/>
            </a:ext>
          </a:extLst>
        </xdr:cNvPr>
        <xdr:cNvSpPr/>
      </xdr:nvSpPr>
      <xdr:spPr>
        <a:xfrm>
          <a:off x="17551400" y="63809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383" name="フローチャート: 判断 382">
          <a:extLst>
            <a:ext uri="{FF2B5EF4-FFF2-40B4-BE49-F238E27FC236}">
              <a16:creationId xmlns:a16="http://schemas.microsoft.com/office/drawing/2014/main" id="{24BBCE59-52D3-461C-B0E3-1E6B5706EB64}"/>
            </a:ext>
          </a:extLst>
        </xdr:cNvPr>
        <xdr:cNvSpPr/>
      </xdr:nvSpPr>
      <xdr:spPr>
        <a:xfrm>
          <a:off x="16757650" y="63764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7B0D43A-74B9-43B8-ABFD-16F4E5A6639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E4B0C8D8-962A-498A-853C-0564A37D599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6760517-2B74-4B21-9101-8C51C403B94D}"/>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7D98BD61-81AB-422A-9F9D-83D3C4D6894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1218CB1-3E8E-446F-B5AE-15309289371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57404</xdr:rowOff>
    </xdr:from>
    <xdr:to>
      <xdr:col>116</xdr:col>
      <xdr:colOff>114300</xdr:colOff>
      <xdr:row>38</xdr:row>
      <xdr:rowOff>159004</xdr:rowOff>
    </xdr:to>
    <xdr:sp macro="" textlink="">
      <xdr:nvSpPr>
        <xdr:cNvPr id="389" name="楕円 388">
          <a:extLst>
            <a:ext uri="{FF2B5EF4-FFF2-40B4-BE49-F238E27FC236}">
              <a16:creationId xmlns:a16="http://schemas.microsoft.com/office/drawing/2014/main" id="{3C8566FC-4848-4AC4-B966-519CDE54F6BB}"/>
            </a:ext>
          </a:extLst>
        </xdr:cNvPr>
        <xdr:cNvSpPr/>
      </xdr:nvSpPr>
      <xdr:spPr>
        <a:xfrm>
          <a:off x="199009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80281</xdr:rowOff>
    </xdr:from>
    <xdr:ext cx="469744" cy="259045"/>
    <xdr:sp macro="" textlink="">
      <xdr:nvSpPr>
        <xdr:cNvPr id="390" name="【認定こども園・幼稚園・保育所】&#10;一人当たり面積該当値テキスト">
          <a:extLst>
            <a:ext uri="{FF2B5EF4-FFF2-40B4-BE49-F238E27FC236}">
              <a16:creationId xmlns:a16="http://schemas.microsoft.com/office/drawing/2014/main" id="{071302A6-62A3-4015-819A-AA62ECFB93A0}"/>
            </a:ext>
          </a:extLst>
        </xdr:cNvPr>
        <xdr:cNvSpPr txBox="1"/>
      </xdr:nvSpPr>
      <xdr:spPr>
        <a:xfrm>
          <a:off x="199898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391" name="楕円 390">
          <a:extLst>
            <a:ext uri="{FF2B5EF4-FFF2-40B4-BE49-F238E27FC236}">
              <a16:creationId xmlns:a16="http://schemas.microsoft.com/office/drawing/2014/main" id="{D9481747-1283-41E3-AC91-6C88F5E12F43}"/>
            </a:ext>
          </a:extLst>
        </xdr:cNvPr>
        <xdr:cNvSpPr/>
      </xdr:nvSpPr>
      <xdr:spPr>
        <a:xfrm>
          <a:off x="19157950" y="6339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108204</xdr:rowOff>
    </xdr:from>
    <xdr:to>
      <xdr:col>116</xdr:col>
      <xdr:colOff>63500</xdr:colOff>
      <xdr:row>38</xdr:row>
      <xdr:rowOff>110490</xdr:rowOff>
    </xdr:to>
    <xdr:cxnSp macro="">
      <xdr:nvCxnSpPr>
        <xdr:cNvPr id="392" name="直線コネクタ 391">
          <a:extLst>
            <a:ext uri="{FF2B5EF4-FFF2-40B4-BE49-F238E27FC236}">
              <a16:creationId xmlns:a16="http://schemas.microsoft.com/office/drawing/2014/main" id="{D9DFEB8A-BEEF-4857-88C3-18F1295CFC49}"/>
            </a:ext>
          </a:extLst>
        </xdr:cNvPr>
        <xdr:cNvCxnSpPr/>
      </xdr:nvCxnSpPr>
      <xdr:spPr>
        <a:xfrm flipV="1">
          <a:off x="19202400" y="6388354"/>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61976</xdr:rowOff>
    </xdr:from>
    <xdr:to>
      <xdr:col>107</xdr:col>
      <xdr:colOff>101600</xdr:colOff>
      <xdr:row>38</xdr:row>
      <xdr:rowOff>163576</xdr:rowOff>
    </xdr:to>
    <xdr:sp macro="" textlink="">
      <xdr:nvSpPr>
        <xdr:cNvPr id="393" name="楕円 392">
          <a:extLst>
            <a:ext uri="{FF2B5EF4-FFF2-40B4-BE49-F238E27FC236}">
              <a16:creationId xmlns:a16="http://schemas.microsoft.com/office/drawing/2014/main" id="{0515107B-F29D-4A9F-866B-0B3329F325DB}"/>
            </a:ext>
          </a:extLst>
        </xdr:cNvPr>
        <xdr:cNvSpPr/>
      </xdr:nvSpPr>
      <xdr:spPr>
        <a:xfrm>
          <a:off x="18345150" y="63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110490</xdr:rowOff>
    </xdr:from>
    <xdr:to>
      <xdr:col>111</xdr:col>
      <xdr:colOff>177800</xdr:colOff>
      <xdr:row>38</xdr:row>
      <xdr:rowOff>112776</xdr:rowOff>
    </xdr:to>
    <xdr:cxnSp macro="">
      <xdr:nvCxnSpPr>
        <xdr:cNvPr id="394" name="直線コネクタ 393">
          <a:extLst>
            <a:ext uri="{FF2B5EF4-FFF2-40B4-BE49-F238E27FC236}">
              <a16:creationId xmlns:a16="http://schemas.microsoft.com/office/drawing/2014/main" id="{B4418577-9150-4ED3-AFE2-464D51A511CA}"/>
            </a:ext>
          </a:extLst>
        </xdr:cNvPr>
        <xdr:cNvCxnSpPr/>
      </xdr:nvCxnSpPr>
      <xdr:spPr>
        <a:xfrm flipV="1">
          <a:off x="18395950" y="6390640"/>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395" name="楕円 394">
          <a:extLst>
            <a:ext uri="{FF2B5EF4-FFF2-40B4-BE49-F238E27FC236}">
              <a16:creationId xmlns:a16="http://schemas.microsoft.com/office/drawing/2014/main" id="{158B3CAB-AB06-41B0-891D-956C2D957C0E}"/>
            </a:ext>
          </a:extLst>
        </xdr:cNvPr>
        <xdr:cNvSpPr/>
      </xdr:nvSpPr>
      <xdr:spPr>
        <a:xfrm>
          <a:off x="17551400" y="6360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112776</xdr:rowOff>
    </xdr:from>
    <xdr:to>
      <xdr:col>107</xdr:col>
      <xdr:colOff>50800</xdr:colOff>
      <xdr:row>38</xdr:row>
      <xdr:rowOff>131064</xdr:rowOff>
    </xdr:to>
    <xdr:cxnSp macro="">
      <xdr:nvCxnSpPr>
        <xdr:cNvPr id="396" name="直線コネクタ 395">
          <a:extLst>
            <a:ext uri="{FF2B5EF4-FFF2-40B4-BE49-F238E27FC236}">
              <a16:creationId xmlns:a16="http://schemas.microsoft.com/office/drawing/2014/main" id="{52F89669-BE5C-436F-B955-BE13D66495B3}"/>
            </a:ext>
          </a:extLst>
        </xdr:cNvPr>
        <xdr:cNvCxnSpPr/>
      </xdr:nvCxnSpPr>
      <xdr:spPr>
        <a:xfrm flipV="1">
          <a:off x="17602200" y="6392926"/>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75692</xdr:rowOff>
    </xdr:from>
    <xdr:to>
      <xdr:col>98</xdr:col>
      <xdr:colOff>38100</xdr:colOff>
      <xdr:row>39</xdr:row>
      <xdr:rowOff>5842</xdr:rowOff>
    </xdr:to>
    <xdr:sp macro="" textlink="">
      <xdr:nvSpPr>
        <xdr:cNvPr id="397" name="楕円 396">
          <a:extLst>
            <a:ext uri="{FF2B5EF4-FFF2-40B4-BE49-F238E27FC236}">
              <a16:creationId xmlns:a16="http://schemas.microsoft.com/office/drawing/2014/main" id="{396DD9AB-EC6C-42CE-8939-CC7D835DD225}"/>
            </a:ext>
          </a:extLst>
        </xdr:cNvPr>
        <xdr:cNvSpPr/>
      </xdr:nvSpPr>
      <xdr:spPr>
        <a:xfrm>
          <a:off x="16757650" y="6355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126492</xdr:rowOff>
    </xdr:from>
    <xdr:to>
      <xdr:col>102</xdr:col>
      <xdr:colOff>114300</xdr:colOff>
      <xdr:row>38</xdr:row>
      <xdr:rowOff>131064</xdr:rowOff>
    </xdr:to>
    <xdr:cxnSp macro="">
      <xdr:nvCxnSpPr>
        <xdr:cNvPr id="398" name="直線コネクタ 397">
          <a:extLst>
            <a:ext uri="{FF2B5EF4-FFF2-40B4-BE49-F238E27FC236}">
              <a16:creationId xmlns:a16="http://schemas.microsoft.com/office/drawing/2014/main" id="{65848C91-1C79-4AB0-91B1-2576FB862A17}"/>
            </a:ext>
          </a:extLst>
        </xdr:cNvPr>
        <xdr:cNvCxnSpPr/>
      </xdr:nvCxnSpPr>
      <xdr:spPr>
        <a:xfrm>
          <a:off x="16802100" y="640664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344BA459-D27E-457E-99C9-74D087CA72B3}"/>
            </a:ext>
          </a:extLst>
        </xdr:cNvPr>
        <xdr:cNvSpPr txBox="1"/>
      </xdr:nvSpPr>
      <xdr:spPr>
        <a:xfrm>
          <a:off x="1898022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EEDC04C6-EDD8-4BBC-ADD7-1B03F3ECCBC1}"/>
            </a:ext>
          </a:extLst>
        </xdr:cNvPr>
        <xdr:cNvSpPr txBox="1"/>
      </xdr:nvSpPr>
      <xdr:spPr>
        <a:xfrm>
          <a:off x="181801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01" name="n_3aveValue【認定こども園・幼稚園・保育所】&#10;一人当たり面積">
          <a:extLst>
            <a:ext uri="{FF2B5EF4-FFF2-40B4-BE49-F238E27FC236}">
              <a16:creationId xmlns:a16="http://schemas.microsoft.com/office/drawing/2014/main" id="{16CCC3B6-FFB7-4C46-AA49-938A878164DE}"/>
            </a:ext>
          </a:extLst>
        </xdr:cNvPr>
        <xdr:cNvSpPr txBox="1"/>
      </xdr:nvSpPr>
      <xdr:spPr>
        <a:xfrm>
          <a:off x="1738637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402" name="n_4aveValue【認定こども園・幼稚園・保育所】&#10;一人当たり面積">
          <a:extLst>
            <a:ext uri="{FF2B5EF4-FFF2-40B4-BE49-F238E27FC236}">
              <a16:creationId xmlns:a16="http://schemas.microsoft.com/office/drawing/2014/main" id="{61AE43EB-5945-4889-B4E7-30F6E1CAC2A9}"/>
            </a:ext>
          </a:extLst>
        </xdr:cNvPr>
        <xdr:cNvSpPr txBox="1"/>
      </xdr:nvSpPr>
      <xdr:spPr>
        <a:xfrm>
          <a:off x="16592627"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6367</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1545691E-487C-4191-89BC-CB315CD63F55}"/>
            </a:ext>
          </a:extLst>
        </xdr:cNvPr>
        <xdr:cNvSpPr txBox="1"/>
      </xdr:nvSpPr>
      <xdr:spPr>
        <a:xfrm>
          <a:off x="189802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8653</xdr:rowOff>
    </xdr:from>
    <xdr:ext cx="469744" cy="259045"/>
    <xdr:sp macro="" textlink="">
      <xdr:nvSpPr>
        <xdr:cNvPr id="404" name="n_2mainValue【認定こども園・幼稚園・保育所】&#10;一人当たり面積">
          <a:extLst>
            <a:ext uri="{FF2B5EF4-FFF2-40B4-BE49-F238E27FC236}">
              <a16:creationId xmlns:a16="http://schemas.microsoft.com/office/drawing/2014/main" id="{CA1AA5A0-5865-402A-B930-E98702F617CF}"/>
            </a:ext>
          </a:extLst>
        </xdr:cNvPr>
        <xdr:cNvSpPr txBox="1"/>
      </xdr:nvSpPr>
      <xdr:spPr>
        <a:xfrm>
          <a:off x="181801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05" name="n_3mainValue【認定こども園・幼稚園・保育所】&#10;一人当たり面積">
          <a:extLst>
            <a:ext uri="{FF2B5EF4-FFF2-40B4-BE49-F238E27FC236}">
              <a16:creationId xmlns:a16="http://schemas.microsoft.com/office/drawing/2014/main" id="{2A2AEBA9-1C40-4195-BE22-D48245C3A533}"/>
            </a:ext>
          </a:extLst>
        </xdr:cNvPr>
        <xdr:cNvSpPr txBox="1"/>
      </xdr:nvSpPr>
      <xdr:spPr>
        <a:xfrm>
          <a:off x="1738637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22369</xdr:rowOff>
    </xdr:from>
    <xdr:ext cx="469744" cy="259045"/>
    <xdr:sp macro="" textlink="">
      <xdr:nvSpPr>
        <xdr:cNvPr id="406" name="n_4mainValue【認定こども園・幼稚園・保育所】&#10;一人当たり面積">
          <a:extLst>
            <a:ext uri="{FF2B5EF4-FFF2-40B4-BE49-F238E27FC236}">
              <a16:creationId xmlns:a16="http://schemas.microsoft.com/office/drawing/2014/main" id="{858FD960-6289-4FC5-9910-19E221F06C18}"/>
            </a:ext>
          </a:extLst>
        </xdr:cNvPr>
        <xdr:cNvSpPr txBox="1"/>
      </xdr:nvSpPr>
      <xdr:spPr>
        <a:xfrm>
          <a:off x="165926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11A853D6-A54F-4231-9265-1C9C6D476BE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4866967C-2908-45A7-9FF8-4FED8B2752C4}"/>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9078B6E0-9FFC-4327-8858-502F15C1ECF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67E8A603-0340-43CD-9C7A-262B884C70E5}"/>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1427C781-F54C-4623-A942-9749ADFF208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359E4DC6-C379-4153-A788-08CACCE6ADD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D3FA2E16-5AA4-4C4C-B611-40BD6FB4279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AC2CCFF3-98BB-4187-AA3F-C85018BC11F8}"/>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99082438-1913-4C37-9D6D-132B62CFB564}"/>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F161AC27-3ECA-4ACA-A292-A451A8DAD12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23E3EC13-8D25-4B1A-8D29-8C63441A4335}"/>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42140BBC-4818-4315-8B9A-AA5F4F93D0C5}"/>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160A22ED-911E-4347-8461-E9F1E0DCDDC4}"/>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3E11AF17-11AA-420D-AD1A-FE98929B76F3}"/>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CD3891CE-9FD4-4BCF-B8E2-051EE5E59941}"/>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69CC56ED-41E8-4CF6-8CDF-47759F1A2934}"/>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5796B345-4047-4327-8D2D-FF03207E3A85}"/>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BDE0AB72-524C-4902-B951-534E239DC0FF}"/>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E54341B6-396F-4418-8289-1359346C1B16}"/>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403CAA69-8842-4090-9D82-71A31ADC2CB6}"/>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60E758D6-3856-4440-9AB0-E5AF70F52161}"/>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86857E04-E9BB-40CE-ABB3-588D25EFB66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16DA855C-2DEC-4AA9-86F0-DF1145E3ED8C}"/>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1AA7165C-6CA2-4E30-A0B5-8CC725D9A14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431" name="直線コネクタ 430">
          <a:extLst>
            <a:ext uri="{FF2B5EF4-FFF2-40B4-BE49-F238E27FC236}">
              <a16:creationId xmlns:a16="http://schemas.microsoft.com/office/drawing/2014/main" id="{F04EEDDB-65FF-48F4-AC8A-787185C96EA5}"/>
            </a:ext>
          </a:extLst>
        </xdr:cNvPr>
        <xdr:cNvCxnSpPr/>
      </xdr:nvCxnSpPr>
      <xdr:spPr>
        <a:xfrm flipV="1">
          <a:off x="14699614" y="9274810"/>
          <a:ext cx="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BF5B7917-20BB-4485-B6D4-9AB09267E667}"/>
            </a:ext>
          </a:extLst>
        </xdr:cNvPr>
        <xdr:cNvSpPr txBox="1"/>
      </xdr:nvSpPr>
      <xdr:spPr>
        <a:xfrm>
          <a:off x="14738350" y="1048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433" name="直線コネクタ 432">
          <a:extLst>
            <a:ext uri="{FF2B5EF4-FFF2-40B4-BE49-F238E27FC236}">
              <a16:creationId xmlns:a16="http://schemas.microsoft.com/office/drawing/2014/main" id="{7E1251DA-9626-498B-A4BE-97B731B34F03}"/>
            </a:ext>
          </a:extLst>
        </xdr:cNvPr>
        <xdr:cNvCxnSpPr/>
      </xdr:nvCxnSpPr>
      <xdr:spPr>
        <a:xfrm>
          <a:off x="14611350" y="1048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53D496CB-7F28-4756-B6DF-29EC2830C39E}"/>
            </a:ext>
          </a:extLst>
        </xdr:cNvPr>
        <xdr:cNvSpPr txBox="1"/>
      </xdr:nvSpPr>
      <xdr:spPr>
        <a:xfrm>
          <a:off x="14738350" y="906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5" name="直線コネクタ 434">
          <a:extLst>
            <a:ext uri="{FF2B5EF4-FFF2-40B4-BE49-F238E27FC236}">
              <a16:creationId xmlns:a16="http://schemas.microsoft.com/office/drawing/2014/main" id="{E4414B6A-8F48-4701-BC17-0A1004BB3DE2}"/>
            </a:ext>
          </a:extLst>
        </xdr:cNvPr>
        <xdr:cNvCxnSpPr/>
      </xdr:nvCxnSpPr>
      <xdr:spPr>
        <a:xfrm>
          <a:off x="1461135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A5D8CDC7-871D-4790-809C-94D894287514}"/>
            </a:ext>
          </a:extLst>
        </xdr:cNvPr>
        <xdr:cNvSpPr txBox="1"/>
      </xdr:nvSpPr>
      <xdr:spPr>
        <a:xfrm>
          <a:off x="1473835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437" name="フローチャート: 判断 436">
          <a:extLst>
            <a:ext uri="{FF2B5EF4-FFF2-40B4-BE49-F238E27FC236}">
              <a16:creationId xmlns:a16="http://schemas.microsoft.com/office/drawing/2014/main" id="{63A15993-5005-427D-B2A2-23A58CF07791}"/>
            </a:ext>
          </a:extLst>
        </xdr:cNvPr>
        <xdr:cNvSpPr/>
      </xdr:nvSpPr>
      <xdr:spPr>
        <a:xfrm>
          <a:off x="14649450" y="99548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38" name="フローチャート: 判断 437">
          <a:extLst>
            <a:ext uri="{FF2B5EF4-FFF2-40B4-BE49-F238E27FC236}">
              <a16:creationId xmlns:a16="http://schemas.microsoft.com/office/drawing/2014/main" id="{7C9D1620-130D-4783-AA83-78203C49156F}"/>
            </a:ext>
          </a:extLst>
        </xdr:cNvPr>
        <xdr:cNvSpPr/>
      </xdr:nvSpPr>
      <xdr:spPr>
        <a:xfrm>
          <a:off x="1388745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9" name="フローチャート: 判断 438">
          <a:extLst>
            <a:ext uri="{FF2B5EF4-FFF2-40B4-BE49-F238E27FC236}">
              <a16:creationId xmlns:a16="http://schemas.microsoft.com/office/drawing/2014/main" id="{03035B67-4E3F-4830-9AB7-2A304CC63D08}"/>
            </a:ext>
          </a:extLst>
        </xdr:cNvPr>
        <xdr:cNvSpPr/>
      </xdr:nvSpPr>
      <xdr:spPr>
        <a:xfrm>
          <a:off x="1309370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40" name="フローチャート: 判断 439">
          <a:extLst>
            <a:ext uri="{FF2B5EF4-FFF2-40B4-BE49-F238E27FC236}">
              <a16:creationId xmlns:a16="http://schemas.microsoft.com/office/drawing/2014/main" id="{91F56784-0C06-4E21-A347-0E1B1AD53C71}"/>
            </a:ext>
          </a:extLst>
        </xdr:cNvPr>
        <xdr:cNvSpPr/>
      </xdr:nvSpPr>
      <xdr:spPr>
        <a:xfrm>
          <a:off x="12299950" y="9867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1" name="フローチャート: 判断 440">
          <a:extLst>
            <a:ext uri="{FF2B5EF4-FFF2-40B4-BE49-F238E27FC236}">
              <a16:creationId xmlns:a16="http://schemas.microsoft.com/office/drawing/2014/main" id="{38ECE537-6289-4F4B-AFC2-534A1B9CBB3D}"/>
            </a:ext>
          </a:extLst>
        </xdr:cNvPr>
        <xdr:cNvSpPr/>
      </xdr:nvSpPr>
      <xdr:spPr>
        <a:xfrm>
          <a:off x="11487150" y="988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4A473715-FD28-44B7-89DB-1DE5CA4EA63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E5CF21E-91AF-48A9-81D0-0C0B9B0EFF3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48E1FD1C-4AB1-465C-A4D3-C526FA357CC8}"/>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681D0B2-0D36-4E2C-AE02-045019BBDAC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ED831D6-8CC9-42FF-B44F-F4461D0B3DA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92075</xdr:rowOff>
    </xdr:from>
    <xdr:to>
      <xdr:col>85</xdr:col>
      <xdr:colOff>177800</xdr:colOff>
      <xdr:row>59</xdr:row>
      <xdr:rowOff>22225</xdr:rowOff>
    </xdr:to>
    <xdr:sp macro="" textlink="">
      <xdr:nvSpPr>
        <xdr:cNvPr id="447" name="楕円 446">
          <a:extLst>
            <a:ext uri="{FF2B5EF4-FFF2-40B4-BE49-F238E27FC236}">
              <a16:creationId xmlns:a16="http://schemas.microsoft.com/office/drawing/2014/main" id="{68BBEEFE-CEE6-4CAF-9B31-CCDA6399AB7D}"/>
            </a:ext>
          </a:extLst>
        </xdr:cNvPr>
        <xdr:cNvSpPr/>
      </xdr:nvSpPr>
      <xdr:spPr>
        <a:xfrm>
          <a:off x="14649450" y="9674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114952</xdr:rowOff>
    </xdr:from>
    <xdr:ext cx="405111" cy="259045"/>
    <xdr:sp macro="" textlink="">
      <xdr:nvSpPr>
        <xdr:cNvPr id="448" name="【学校施設】&#10;有形固定資産減価償却率該当値テキスト">
          <a:extLst>
            <a:ext uri="{FF2B5EF4-FFF2-40B4-BE49-F238E27FC236}">
              <a16:creationId xmlns:a16="http://schemas.microsoft.com/office/drawing/2014/main" id="{51B16A7B-60FD-43A9-B1DF-BD415474DAF9}"/>
            </a:ext>
          </a:extLst>
        </xdr:cNvPr>
        <xdr:cNvSpPr txBox="1"/>
      </xdr:nvSpPr>
      <xdr:spPr>
        <a:xfrm>
          <a:off x="14738350" y="953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449" name="楕円 448">
          <a:extLst>
            <a:ext uri="{FF2B5EF4-FFF2-40B4-BE49-F238E27FC236}">
              <a16:creationId xmlns:a16="http://schemas.microsoft.com/office/drawing/2014/main" id="{E18C4F22-BD85-4A31-A201-CA98A9A810EA}"/>
            </a:ext>
          </a:extLst>
        </xdr:cNvPr>
        <xdr:cNvSpPr/>
      </xdr:nvSpPr>
      <xdr:spPr>
        <a:xfrm>
          <a:off x="13887450" y="9822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142875</xdr:rowOff>
    </xdr:from>
    <xdr:to>
      <xdr:col>85</xdr:col>
      <xdr:colOff>127000</xdr:colOff>
      <xdr:row>59</xdr:row>
      <xdr:rowOff>125730</xdr:rowOff>
    </xdr:to>
    <xdr:cxnSp macro="">
      <xdr:nvCxnSpPr>
        <xdr:cNvPr id="450" name="直線コネクタ 449">
          <a:extLst>
            <a:ext uri="{FF2B5EF4-FFF2-40B4-BE49-F238E27FC236}">
              <a16:creationId xmlns:a16="http://schemas.microsoft.com/office/drawing/2014/main" id="{286C7BDF-8AB3-477A-80F5-B28C8B2B5208}"/>
            </a:ext>
          </a:extLst>
        </xdr:cNvPr>
        <xdr:cNvCxnSpPr/>
      </xdr:nvCxnSpPr>
      <xdr:spPr>
        <a:xfrm flipV="1">
          <a:off x="13938250" y="9725025"/>
          <a:ext cx="762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451" name="楕円 450">
          <a:extLst>
            <a:ext uri="{FF2B5EF4-FFF2-40B4-BE49-F238E27FC236}">
              <a16:creationId xmlns:a16="http://schemas.microsoft.com/office/drawing/2014/main" id="{C4C11B7E-2D0D-44EC-B1FC-F632175DE11B}"/>
            </a:ext>
          </a:extLst>
        </xdr:cNvPr>
        <xdr:cNvSpPr/>
      </xdr:nvSpPr>
      <xdr:spPr>
        <a:xfrm>
          <a:off x="130937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125730</xdr:rowOff>
    </xdr:to>
    <xdr:cxnSp macro="">
      <xdr:nvCxnSpPr>
        <xdr:cNvPr id="452" name="直線コネクタ 451">
          <a:extLst>
            <a:ext uri="{FF2B5EF4-FFF2-40B4-BE49-F238E27FC236}">
              <a16:creationId xmlns:a16="http://schemas.microsoft.com/office/drawing/2014/main" id="{ED025C0E-E721-4383-9DF4-E2D37D72694F}"/>
            </a:ext>
          </a:extLst>
        </xdr:cNvPr>
        <xdr:cNvCxnSpPr/>
      </xdr:nvCxnSpPr>
      <xdr:spPr>
        <a:xfrm>
          <a:off x="13144500" y="983869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453" name="楕円 452">
          <a:extLst>
            <a:ext uri="{FF2B5EF4-FFF2-40B4-BE49-F238E27FC236}">
              <a16:creationId xmlns:a16="http://schemas.microsoft.com/office/drawing/2014/main" id="{B74570CA-5457-47A2-945F-CF18D1CC3508}"/>
            </a:ext>
          </a:extLst>
        </xdr:cNvPr>
        <xdr:cNvSpPr/>
      </xdr:nvSpPr>
      <xdr:spPr>
        <a:xfrm>
          <a:off x="12299950" y="9588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59</xdr:row>
      <xdr:rowOff>91440</xdr:rowOff>
    </xdr:to>
    <xdr:cxnSp macro="">
      <xdr:nvCxnSpPr>
        <xdr:cNvPr id="454" name="直線コネクタ 453">
          <a:extLst>
            <a:ext uri="{FF2B5EF4-FFF2-40B4-BE49-F238E27FC236}">
              <a16:creationId xmlns:a16="http://schemas.microsoft.com/office/drawing/2014/main" id="{CE9EC515-8F35-44BD-AC59-01F413694C17}"/>
            </a:ext>
          </a:extLst>
        </xdr:cNvPr>
        <xdr:cNvCxnSpPr/>
      </xdr:nvCxnSpPr>
      <xdr:spPr>
        <a:xfrm>
          <a:off x="12344400" y="9639300"/>
          <a:ext cx="8001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139700</xdr:rowOff>
    </xdr:from>
    <xdr:to>
      <xdr:col>67</xdr:col>
      <xdr:colOff>101600</xdr:colOff>
      <xdr:row>58</xdr:row>
      <xdr:rowOff>69850</xdr:rowOff>
    </xdr:to>
    <xdr:sp macro="" textlink="">
      <xdr:nvSpPr>
        <xdr:cNvPr id="455" name="楕円 454">
          <a:extLst>
            <a:ext uri="{FF2B5EF4-FFF2-40B4-BE49-F238E27FC236}">
              <a16:creationId xmlns:a16="http://schemas.microsoft.com/office/drawing/2014/main" id="{9E59371D-5185-4EA8-95A6-E687CECAFFA9}"/>
            </a:ext>
          </a:extLst>
        </xdr:cNvPr>
        <xdr:cNvSpPr/>
      </xdr:nvSpPr>
      <xdr:spPr>
        <a:xfrm>
          <a:off x="11487150" y="955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19050</xdr:rowOff>
    </xdr:from>
    <xdr:to>
      <xdr:col>71</xdr:col>
      <xdr:colOff>177800</xdr:colOff>
      <xdr:row>58</xdr:row>
      <xdr:rowOff>57150</xdr:rowOff>
    </xdr:to>
    <xdr:cxnSp macro="">
      <xdr:nvCxnSpPr>
        <xdr:cNvPr id="456" name="直線コネクタ 455">
          <a:extLst>
            <a:ext uri="{FF2B5EF4-FFF2-40B4-BE49-F238E27FC236}">
              <a16:creationId xmlns:a16="http://schemas.microsoft.com/office/drawing/2014/main" id="{1799F562-260F-44F8-BD46-442A9C838C2E}"/>
            </a:ext>
          </a:extLst>
        </xdr:cNvPr>
        <xdr:cNvCxnSpPr/>
      </xdr:nvCxnSpPr>
      <xdr:spPr>
        <a:xfrm>
          <a:off x="11537950" y="96012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57" name="n_1aveValue【学校施設】&#10;有形固定資産減価償却率">
          <a:extLst>
            <a:ext uri="{FF2B5EF4-FFF2-40B4-BE49-F238E27FC236}">
              <a16:creationId xmlns:a16="http://schemas.microsoft.com/office/drawing/2014/main" id="{9EEEC1DE-2B8F-42BB-B3DD-F78637381AF3}"/>
            </a:ext>
          </a:extLst>
        </xdr:cNvPr>
        <xdr:cNvSpPr txBox="1"/>
      </xdr:nvSpPr>
      <xdr:spPr>
        <a:xfrm>
          <a:off x="1374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58" name="n_2aveValue【学校施設】&#10;有形固定資産減価償却率">
          <a:extLst>
            <a:ext uri="{FF2B5EF4-FFF2-40B4-BE49-F238E27FC236}">
              <a16:creationId xmlns:a16="http://schemas.microsoft.com/office/drawing/2014/main" id="{65F89097-B79F-4F71-A1B3-96AA07F0710C}"/>
            </a:ext>
          </a:extLst>
        </xdr:cNvPr>
        <xdr:cNvSpPr txBox="1"/>
      </xdr:nvSpPr>
      <xdr:spPr>
        <a:xfrm>
          <a:off x="1296099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59" name="n_3aveValue【学校施設】&#10;有形固定資産減価償却率">
          <a:extLst>
            <a:ext uri="{FF2B5EF4-FFF2-40B4-BE49-F238E27FC236}">
              <a16:creationId xmlns:a16="http://schemas.microsoft.com/office/drawing/2014/main" id="{65F28557-89AA-43BB-B731-0EE3C9A694AB}"/>
            </a:ext>
          </a:extLst>
        </xdr:cNvPr>
        <xdr:cNvSpPr txBox="1"/>
      </xdr:nvSpPr>
      <xdr:spPr>
        <a:xfrm>
          <a:off x="121672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460" name="n_4aveValue【学校施設】&#10;有形固定資産減価償却率">
          <a:extLst>
            <a:ext uri="{FF2B5EF4-FFF2-40B4-BE49-F238E27FC236}">
              <a16:creationId xmlns:a16="http://schemas.microsoft.com/office/drawing/2014/main" id="{E8FEB360-AF4C-470D-BCFC-8C1131520D89}"/>
            </a:ext>
          </a:extLst>
        </xdr:cNvPr>
        <xdr:cNvSpPr txBox="1"/>
      </xdr:nvSpPr>
      <xdr:spPr>
        <a:xfrm>
          <a:off x="113544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461" name="n_1mainValue【学校施設】&#10;有形固定資産減価償却率">
          <a:extLst>
            <a:ext uri="{FF2B5EF4-FFF2-40B4-BE49-F238E27FC236}">
              <a16:creationId xmlns:a16="http://schemas.microsoft.com/office/drawing/2014/main" id="{BCA5CFE8-5CD4-4784-AFB6-8F279F1ADDA6}"/>
            </a:ext>
          </a:extLst>
        </xdr:cNvPr>
        <xdr:cNvSpPr txBox="1"/>
      </xdr:nvSpPr>
      <xdr:spPr>
        <a:xfrm>
          <a:off x="13742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462" name="n_2mainValue【学校施設】&#10;有形固定資産減価償却率">
          <a:extLst>
            <a:ext uri="{FF2B5EF4-FFF2-40B4-BE49-F238E27FC236}">
              <a16:creationId xmlns:a16="http://schemas.microsoft.com/office/drawing/2014/main" id="{FC6E62FD-62AA-4BC2-9EB9-A584796828D9}"/>
            </a:ext>
          </a:extLst>
        </xdr:cNvPr>
        <xdr:cNvSpPr txBox="1"/>
      </xdr:nvSpPr>
      <xdr:spPr>
        <a:xfrm>
          <a:off x="12960994" y="957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463" name="n_3mainValue【学校施設】&#10;有形固定資産減価償却率">
          <a:extLst>
            <a:ext uri="{FF2B5EF4-FFF2-40B4-BE49-F238E27FC236}">
              <a16:creationId xmlns:a16="http://schemas.microsoft.com/office/drawing/2014/main" id="{B4D8699C-086D-415C-A9C4-6308F7149B46}"/>
            </a:ext>
          </a:extLst>
        </xdr:cNvPr>
        <xdr:cNvSpPr txBox="1"/>
      </xdr:nvSpPr>
      <xdr:spPr>
        <a:xfrm>
          <a:off x="12167244"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86377</xdr:rowOff>
    </xdr:from>
    <xdr:ext cx="405111" cy="259045"/>
    <xdr:sp macro="" textlink="">
      <xdr:nvSpPr>
        <xdr:cNvPr id="464" name="n_4mainValue【学校施設】&#10;有形固定資産減価償却率">
          <a:extLst>
            <a:ext uri="{FF2B5EF4-FFF2-40B4-BE49-F238E27FC236}">
              <a16:creationId xmlns:a16="http://schemas.microsoft.com/office/drawing/2014/main" id="{437E04B0-6ACD-4E52-AF70-35E52E02ED35}"/>
            </a:ext>
          </a:extLst>
        </xdr:cNvPr>
        <xdr:cNvSpPr txBox="1"/>
      </xdr:nvSpPr>
      <xdr:spPr>
        <a:xfrm>
          <a:off x="11354444"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A44E593A-93DD-486A-A993-8DF03220646A}"/>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42E6E16-ECC1-47FE-ABC2-1CE7380CA9B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288E6D09-56F5-4966-8109-973339F249B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F20A1EC6-152A-4439-9C5F-6BADA569791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81514650-EE21-4DD7-AEEA-D70A365BA7E8}"/>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3551CB91-7F50-4E2E-8312-79BEFBDFDE8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33E9E9B-D847-4D5B-923F-8A37111E5B9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B55CE5FC-574F-4606-819B-A04B966A2FE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2A49A148-B3F2-4C7C-9DFF-66FDF84B8BC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44D22804-4D14-4298-B658-DA148B4E3D4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85483F65-1F73-46CB-AA43-3DFC0DEC2897}"/>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51425C3C-BF0D-4896-9E81-A2D4CE6792C2}"/>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6CB3283F-EEF5-4BA6-8962-63FC91274403}"/>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28FDCF91-CEBB-4F48-A712-A0E140A6A1D2}"/>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CD6F62CA-BA8B-4B04-B164-35F7D8DD64B9}"/>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4418ADD6-6B5C-4CEE-9FD4-C1FAD3779B4D}"/>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AE329317-F00C-4D0C-AC67-40B8E549ACC3}"/>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79EE6ED2-0A79-4022-B837-93E9A9992A24}"/>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CE3FFA3D-7109-4CD7-B049-58AC9F1B1E24}"/>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96A4E4CB-C3F2-47B5-97BB-960C4BF7E93B}"/>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BD902CB4-40BB-48B7-86AF-AE3E89CDAB8C}"/>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B092C4A-4DD3-45F7-B200-CC9E154DE27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55AF5565-3CDF-4551-85DB-2612A0E3D895}"/>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93BA1F96-D561-4BBF-9CE6-132A1D85AB8B}"/>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489" name="直線コネクタ 488">
          <a:extLst>
            <a:ext uri="{FF2B5EF4-FFF2-40B4-BE49-F238E27FC236}">
              <a16:creationId xmlns:a16="http://schemas.microsoft.com/office/drawing/2014/main" id="{20F1D3F1-27E6-4940-88A4-0EC90182FF0C}"/>
            </a:ext>
          </a:extLst>
        </xdr:cNvPr>
        <xdr:cNvCxnSpPr/>
      </xdr:nvCxnSpPr>
      <xdr:spPr>
        <a:xfrm flipV="1">
          <a:off x="19951064" y="9253728"/>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490" name="【学校施設】&#10;一人当たり面積最小値テキスト">
          <a:extLst>
            <a:ext uri="{FF2B5EF4-FFF2-40B4-BE49-F238E27FC236}">
              <a16:creationId xmlns:a16="http://schemas.microsoft.com/office/drawing/2014/main" id="{017923EA-DCC9-4035-AC5F-E3D95C2FAC00}"/>
            </a:ext>
          </a:extLst>
        </xdr:cNvPr>
        <xdr:cNvSpPr txBox="1"/>
      </xdr:nvSpPr>
      <xdr:spPr>
        <a:xfrm>
          <a:off x="19989800" y="106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491" name="直線コネクタ 490">
          <a:extLst>
            <a:ext uri="{FF2B5EF4-FFF2-40B4-BE49-F238E27FC236}">
              <a16:creationId xmlns:a16="http://schemas.microsoft.com/office/drawing/2014/main" id="{986A0F2E-AE69-4C42-9E8A-2B6F1C2B4FC3}"/>
            </a:ext>
          </a:extLst>
        </xdr:cNvPr>
        <xdr:cNvCxnSpPr/>
      </xdr:nvCxnSpPr>
      <xdr:spPr>
        <a:xfrm>
          <a:off x="19881850" y="1061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92" name="【学校施設】&#10;一人当たり面積最大値テキスト">
          <a:extLst>
            <a:ext uri="{FF2B5EF4-FFF2-40B4-BE49-F238E27FC236}">
              <a16:creationId xmlns:a16="http://schemas.microsoft.com/office/drawing/2014/main" id="{CB0566D6-71F2-424F-83C4-F713B0C8D220}"/>
            </a:ext>
          </a:extLst>
        </xdr:cNvPr>
        <xdr:cNvSpPr txBox="1"/>
      </xdr:nvSpPr>
      <xdr:spPr>
        <a:xfrm>
          <a:off x="19989800" y="903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493" name="直線コネクタ 492">
          <a:extLst>
            <a:ext uri="{FF2B5EF4-FFF2-40B4-BE49-F238E27FC236}">
              <a16:creationId xmlns:a16="http://schemas.microsoft.com/office/drawing/2014/main" id="{49D57385-99DA-466C-9EED-A596666F9014}"/>
            </a:ext>
          </a:extLst>
        </xdr:cNvPr>
        <xdr:cNvCxnSpPr/>
      </xdr:nvCxnSpPr>
      <xdr:spPr>
        <a:xfrm>
          <a:off x="19881850" y="9253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494" name="【学校施設】&#10;一人当たり面積平均値テキスト">
          <a:extLst>
            <a:ext uri="{FF2B5EF4-FFF2-40B4-BE49-F238E27FC236}">
              <a16:creationId xmlns:a16="http://schemas.microsoft.com/office/drawing/2014/main" id="{D10DBC21-7CE6-43A0-B349-F6B517D7D07E}"/>
            </a:ext>
          </a:extLst>
        </xdr:cNvPr>
        <xdr:cNvSpPr txBox="1"/>
      </xdr:nvSpPr>
      <xdr:spPr>
        <a:xfrm>
          <a:off x="19989800" y="1005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95" name="フローチャート: 判断 494">
          <a:extLst>
            <a:ext uri="{FF2B5EF4-FFF2-40B4-BE49-F238E27FC236}">
              <a16:creationId xmlns:a16="http://schemas.microsoft.com/office/drawing/2014/main" id="{6EF7BD33-023B-4AE4-B228-E3EAD4CEA3A2}"/>
            </a:ext>
          </a:extLst>
        </xdr:cNvPr>
        <xdr:cNvSpPr/>
      </xdr:nvSpPr>
      <xdr:spPr>
        <a:xfrm>
          <a:off x="1990090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496" name="フローチャート: 判断 495">
          <a:extLst>
            <a:ext uri="{FF2B5EF4-FFF2-40B4-BE49-F238E27FC236}">
              <a16:creationId xmlns:a16="http://schemas.microsoft.com/office/drawing/2014/main" id="{D43A1AE9-CFE8-4A0D-A339-64EA5E840D7E}"/>
            </a:ext>
          </a:extLst>
        </xdr:cNvPr>
        <xdr:cNvSpPr/>
      </xdr:nvSpPr>
      <xdr:spPr>
        <a:xfrm>
          <a:off x="19157950" y="102407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497" name="フローチャート: 判断 496">
          <a:extLst>
            <a:ext uri="{FF2B5EF4-FFF2-40B4-BE49-F238E27FC236}">
              <a16:creationId xmlns:a16="http://schemas.microsoft.com/office/drawing/2014/main" id="{F93C7C1E-300D-4A37-8471-9EC08C20F011}"/>
            </a:ext>
          </a:extLst>
        </xdr:cNvPr>
        <xdr:cNvSpPr/>
      </xdr:nvSpPr>
      <xdr:spPr>
        <a:xfrm>
          <a:off x="18345150" y="1026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498" name="フローチャート: 判断 497">
          <a:extLst>
            <a:ext uri="{FF2B5EF4-FFF2-40B4-BE49-F238E27FC236}">
              <a16:creationId xmlns:a16="http://schemas.microsoft.com/office/drawing/2014/main" id="{089CB980-DF88-49B6-8008-7412CEF91D48}"/>
            </a:ext>
          </a:extLst>
        </xdr:cNvPr>
        <xdr:cNvSpPr/>
      </xdr:nvSpPr>
      <xdr:spPr>
        <a:xfrm>
          <a:off x="17551400" y="1027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499" name="フローチャート: 判断 498">
          <a:extLst>
            <a:ext uri="{FF2B5EF4-FFF2-40B4-BE49-F238E27FC236}">
              <a16:creationId xmlns:a16="http://schemas.microsoft.com/office/drawing/2014/main" id="{C6DF543A-8DE6-4D82-9C56-2044F25084F3}"/>
            </a:ext>
          </a:extLst>
        </xdr:cNvPr>
        <xdr:cNvSpPr/>
      </xdr:nvSpPr>
      <xdr:spPr>
        <a:xfrm>
          <a:off x="16757650" y="102805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5FC6396-1AC5-4F35-9A72-ADD1B27DC41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76BE51BF-6FCF-45ED-86EC-E87488F8F34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5F582709-DFE6-4242-A920-1EFE037EEB5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0F6248D-4A9A-41F7-B8A2-4CE068F2B30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06882E9-A5DF-4357-82F4-3847E9B4506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137795</xdr:rowOff>
    </xdr:from>
    <xdr:to>
      <xdr:col>116</xdr:col>
      <xdr:colOff>114300</xdr:colOff>
      <xdr:row>64</xdr:row>
      <xdr:rowOff>67945</xdr:rowOff>
    </xdr:to>
    <xdr:sp macro="" textlink="">
      <xdr:nvSpPr>
        <xdr:cNvPr id="505" name="楕円 504">
          <a:extLst>
            <a:ext uri="{FF2B5EF4-FFF2-40B4-BE49-F238E27FC236}">
              <a16:creationId xmlns:a16="http://schemas.microsoft.com/office/drawing/2014/main" id="{B0AD74C0-5E2E-48F0-BBCC-2DD461C159A4}"/>
            </a:ext>
          </a:extLst>
        </xdr:cNvPr>
        <xdr:cNvSpPr/>
      </xdr:nvSpPr>
      <xdr:spPr>
        <a:xfrm>
          <a:off x="19900900" y="10545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52722</xdr:rowOff>
    </xdr:from>
    <xdr:ext cx="469744" cy="259045"/>
    <xdr:sp macro="" textlink="">
      <xdr:nvSpPr>
        <xdr:cNvPr id="506" name="【学校施設】&#10;一人当たり面積該当値テキスト">
          <a:extLst>
            <a:ext uri="{FF2B5EF4-FFF2-40B4-BE49-F238E27FC236}">
              <a16:creationId xmlns:a16="http://schemas.microsoft.com/office/drawing/2014/main" id="{9B2BAD68-D6E8-4914-88B9-2867D8FAE300}"/>
            </a:ext>
          </a:extLst>
        </xdr:cNvPr>
        <xdr:cNvSpPr txBox="1"/>
      </xdr:nvSpPr>
      <xdr:spPr>
        <a:xfrm>
          <a:off x="19989800" y="104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169418</xdr:rowOff>
    </xdr:from>
    <xdr:to>
      <xdr:col>112</xdr:col>
      <xdr:colOff>38100</xdr:colOff>
      <xdr:row>64</xdr:row>
      <xdr:rowOff>99568</xdr:rowOff>
    </xdr:to>
    <xdr:sp macro="" textlink="">
      <xdr:nvSpPr>
        <xdr:cNvPr id="507" name="楕円 506">
          <a:extLst>
            <a:ext uri="{FF2B5EF4-FFF2-40B4-BE49-F238E27FC236}">
              <a16:creationId xmlns:a16="http://schemas.microsoft.com/office/drawing/2014/main" id="{F7D05B27-DEC1-41CF-9437-864B62D58B25}"/>
            </a:ext>
          </a:extLst>
        </xdr:cNvPr>
        <xdr:cNvSpPr/>
      </xdr:nvSpPr>
      <xdr:spPr>
        <a:xfrm>
          <a:off x="19157950" y="10570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17145</xdr:rowOff>
    </xdr:from>
    <xdr:to>
      <xdr:col>116</xdr:col>
      <xdr:colOff>63500</xdr:colOff>
      <xdr:row>64</xdr:row>
      <xdr:rowOff>48768</xdr:rowOff>
    </xdr:to>
    <xdr:cxnSp macro="">
      <xdr:nvCxnSpPr>
        <xdr:cNvPr id="508" name="直線コネクタ 507">
          <a:extLst>
            <a:ext uri="{FF2B5EF4-FFF2-40B4-BE49-F238E27FC236}">
              <a16:creationId xmlns:a16="http://schemas.microsoft.com/office/drawing/2014/main" id="{0F8D0BA6-F72F-400E-B79F-F1D1F269B034}"/>
            </a:ext>
          </a:extLst>
        </xdr:cNvPr>
        <xdr:cNvCxnSpPr/>
      </xdr:nvCxnSpPr>
      <xdr:spPr>
        <a:xfrm flipV="1">
          <a:off x="19202400" y="10589895"/>
          <a:ext cx="7493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171323</xdr:rowOff>
    </xdr:from>
    <xdr:to>
      <xdr:col>107</xdr:col>
      <xdr:colOff>101600</xdr:colOff>
      <xdr:row>64</xdr:row>
      <xdr:rowOff>101473</xdr:rowOff>
    </xdr:to>
    <xdr:sp macro="" textlink="">
      <xdr:nvSpPr>
        <xdr:cNvPr id="509" name="楕円 508">
          <a:extLst>
            <a:ext uri="{FF2B5EF4-FFF2-40B4-BE49-F238E27FC236}">
              <a16:creationId xmlns:a16="http://schemas.microsoft.com/office/drawing/2014/main" id="{90115AC6-CBA6-4C5C-A029-27316D73F6F1}"/>
            </a:ext>
          </a:extLst>
        </xdr:cNvPr>
        <xdr:cNvSpPr/>
      </xdr:nvSpPr>
      <xdr:spPr>
        <a:xfrm>
          <a:off x="18345150" y="105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48768</xdr:rowOff>
    </xdr:from>
    <xdr:to>
      <xdr:col>111</xdr:col>
      <xdr:colOff>177800</xdr:colOff>
      <xdr:row>64</xdr:row>
      <xdr:rowOff>50673</xdr:rowOff>
    </xdr:to>
    <xdr:cxnSp macro="">
      <xdr:nvCxnSpPr>
        <xdr:cNvPr id="510" name="直線コネクタ 509">
          <a:extLst>
            <a:ext uri="{FF2B5EF4-FFF2-40B4-BE49-F238E27FC236}">
              <a16:creationId xmlns:a16="http://schemas.microsoft.com/office/drawing/2014/main" id="{8ADEA3F6-1C68-43F6-BA53-D750779521AB}"/>
            </a:ext>
          </a:extLst>
        </xdr:cNvPr>
        <xdr:cNvCxnSpPr/>
      </xdr:nvCxnSpPr>
      <xdr:spPr>
        <a:xfrm flipV="1">
          <a:off x="18395950" y="10621518"/>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511" name="楕円 510">
          <a:extLst>
            <a:ext uri="{FF2B5EF4-FFF2-40B4-BE49-F238E27FC236}">
              <a16:creationId xmlns:a16="http://schemas.microsoft.com/office/drawing/2014/main" id="{B099A40A-B214-4B65-B0B7-6910287802B9}"/>
            </a:ext>
          </a:extLst>
        </xdr:cNvPr>
        <xdr:cNvSpPr/>
      </xdr:nvSpPr>
      <xdr:spPr>
        <a:xfrm>
          <a:off x="175514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64</xdr:row>
      <xdr:rowOff>50673</xdr:rowOff>
    </xdr:to>
    <xdr:cxnSp macro="">
      <xdr:nvCxnSpPr>
        <xdr:cNvPr id="512" name="直線コネクタ 511">
          <a:extLst>
            <a:ext uri="{FF2B5EF4-FFF2-40B4-BE49-F238E27FC236}">
              <a16:creationId xmlns:a16="http://schemas.microsoft.com/office/drawing/2014/main" id="{E97E39EF-7D13-41A0-A59A-80F304D6FF43}"/>
            </a:ext>
          </a:extLst>
        </xdr:cNvPr>
        <xdr:cNvCxnSpPr/>
      </xdr:nvCxnSpPr>
      <xdr:spPr>
        <a:xfrm>
          <a:off x="17602200" y="10502900"/>
          <a:ext cx="79375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41021</xdr:rowOff>
    </xdr:from>
    <xdr:to>
      <xdr:col>98</xdr:col>
      <xdr:colOff>38100</xdr:colOff>
      <xdr:row>63</xdr:row>
      <xdr:rowOff>142621</xdr:rowOff>
    </xdr:to>
    <xdr:sp macro="" textlink="">
      <xdr:nvSpPr>
        <xdr:cNvPr id="513" name="楕円 512">
          <a:extLst>
            <a:ext uri="{FF2B5EF4-FFF2-40B4-BE49-F238E27FC236}">
              <a16:creationId xmlns:a16="http://schemas.microsoft.com/office/drawing/2014/main" id="{7DDF21A4-2249-4AC4-8702-2E8B3FA597B9}"/>
            </a:ext>
          </a:extLst>
        </xdr:cNvPr>
        <xdr:cNvSpPr/>
      </xdr:nvSpPr>
      <xdr:spPr>
        <a:xfrm>
          <a:off x="16757650" y="10448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91821</xdr:rowOff>
    </xdr:from>
    <xdr:to>
      <xdr:col>102</xdr:col>
      <xdr:colOff>114300</xdr:colOff>
      <xdr:row>63</xdr:row>
      <xdr:rowOff>95250</xdr:rowOff>
    </xdr:to>
    <xdr:cxnSp macro="">
      <xdr:nvCxnSpPr>
        <xdr:cNvPr id="514" name="直線コネクタ 513">
          <a:extLst>
            <a:ext uri="{FF2B5EF4-FFF2-40B4-BE49-F238E27FC236}">
              <a16:creationId xmlns:a16="http://schemas.microsoft.com/office/drawing/2014/main" id="{CB6CFD80-59E7-4695-ACC1-BC936A867940}"/>
            </a:ext>
          </a:extLst>
        </xdr:cNvPr>
        <xdr:cNvCxnSpPr/>
      </xdr:nvCxnSpPr>
      <xdr:spPr>
        <a:xfrm>
          <a:off x="16802100" y="10499471"/>
          <a:ext cx="8001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515" name="n_1aveValue【学校施設】&#10;一人当たり面積">
          <a:extLst>
            <a:ext uri="{FF2B5EF4-FFF2-40B4-BE49-F238E27FC236}">
              <a16:creationId xmlns:a16="http://schemas.microsoft.com/office/drawing/2014/main" id="{E5DDB6C3-B490-452D-82CE-7CDBFD491941}"/>
            </a:ext>
          </a:extLst>
        </xdr:cNvPr>
        <xdr:cNvSpPr txBox="1"/>
      </xdr:nvSpPr>
      <xdr:spPr>
        <a:xfrm>
          <a:off x="18980227" y="1002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516" name="n_2aveValue【学校施設】&#10;一人当たり面積">
          <a:extLst>
            <a:ext uri="{FF2B5EF4-FFF2-40B4-BE49-F238E27FC236}">
              <a16:creationId xmlns:a16="http://schemas.microsoft.com/office/drawing/2014/main" id="{8D389BC1-E58D-4726-BD2F-866D7D0A671A}"/>
            </a:ext>
          </a:extLst>
        </xdr:cNvPr>
        <xdr:cNvSpPr txBox="1"/>
      </xdr:nvSpPr>
      <xdr:spPr>
        <a:xfrm>
          <a:off x="18180127" y="100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517" name="n_3aveValue【学校施設】&#10;一人当たり面積">
          <a:extLst>
            <a:ext uri="{FF2B5EF4-FFF2-40B4-BE49-F238E27FC236}">
              <a16:creationId xmlns:a16="http://schemas.microsoft.com/office/drawing/2014/main" id="{DA04F83D-467C-452E-B8A4-41F06B02AD41}"/>
            </a:ext>
          </a:extLst>
        </xdr:cNvPr>
        <xdr:cNvSpPr txBox="1"/>
      </xdr:nvSpPr>
      <xdr:spPr>
        <a:xfrm>
          <a:off x="17386377" y="1006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518" name="n_4aveValue【学校施設】&#10;一人当たり面積">
          <a:extLst>
            <a:ext uri="{FF2B5EF4-FFF2-40B4-BE49-F238E27FC236}">
              <a16:creationId xmlns:a16="http://schemas.microsoft.com/office/drawing/2014/main" id="{6F65BF2F-C8DE-459D-B91C-AAF259199720}"/>
            </a:ext>
          </a:extLst>
        </xdr:cNvPr>
        <xdr:cNvSpPr txBox="1"/>
      </xdr:nvSpPr>
      <xdr:spPr>
        <a:xfrm>
          <a:off x="16592627" y="100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90695</xdr:rowOff>
    </xdr:from>
    <xdr:ext cx="469744" cy="259045"/>
    <xdr:sp macro="" textlink="">
      <xdr:nvSpPr>
        <xdr:cNvPr id="519" name="n_1mainValue【学校施設】&#10;一人当たり面積">
          <a:extLst>
            <a:ext uri="{FF2B5EF4-FFF2-40B4-BE49-F238E27FC236}">
              <a16:creationId xmlns:a16="http://schemas.microsoft.com/office/drawing/2014/main" id="{13C5A6EB-44A5-4895-B30D-506079E0A472}"/>
            </a:ext>
          </a:extLst>
        </xdr:cNvPr>
        <xdr:cNvSpPr txBox="1"/>
      </xdr:nvSpPr>
      <xdr:spPr>
        <a:xfrm>
          <a:off x="18980227"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92600</xdr:rowOff>
    </xdr:from>
    <xdr:ext cx="469744" cy="259045"/>
    <xdr:sp macro="" textlink="">
      <xdr:nvSpPr>
        <xdr:cNvPr id="520" name="n_2mainValue【学校施設】&#10;一人当たり面積">
          <a:extLst>
            <a:ext uri="{FF2B5EF4-FFF2-40B4-BE49-F238E27FC236}">
              <a16:creationId xmlns:a16="http://schemas.microsoft.com/office/drawing/2014/main" id="{0878EF3E-4EDB-493E-98F2-8EC45115EC2B}"/>
            </a:ext>
          </a:extLst>
        </xdr:cNvPr>
        <xdr:cNvSpPr txBox="1"/>
      </xdr:nvSpPr>
      <xdr:spPr>
        <a:xfrm>
          <a:off x="181801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521" name="n_3mainValue【学校施設】&#10;一人当たり面積">
          <a:extLst>
            <a:ext uri="{FF2B5EF4-FFF2-40B4-BE49-F238E27FC236}">
              <a16:creationId xmlns:a16="http://schemas.microsoft.com/office/drawing/2014/main" id="{ABF5FCA8-29DC-4AA8-9D08-A86562802FBE}"/>
            </a:ext>
          </a:extLst>
        </xdr:cNvPr>
        <xdr:cNvSpPr txBox="1"/>
      </xdr:nvSpPr>
      <xdr:spPr>
        <a:xfrm>
          <a:off x="1738637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133748</xdr:rowOff>
    </xdr:from>
    <xdr:ext cx="469744" cy="259045"/>
    <xdr:sp macro="" textlink="">
      <xdr:nvSpPr>
        <xdr:cNvPr id="522" name="n_4mainValue【学校施設】&#10;一人当たり面積">
          <a:extLst>
            <a:ext uri="{FF2B5EF4-FFF2-40B4-BE49-F238E27FC236}">
              <a16:creationId xmlns:a16="http://schemas.microsoft.com/office/drawing/2014/main" id="{9D0E7347-75ED-465F-B13B-2F2E94490AA0}"/>
            </a:ext>
          </a:extLst>
        </xdr:cNvPr>
        <xdr:cNvSpPr txBox="1"/>
      </xdr:nvSpPr>
      <xdr:spPr>
        <a:xfrm>
          <a:off x="16592627" y="105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36ADB714-9585-4AE0-93F8-053E7DF9BDB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21DC33F5-0A8A-4AB8-990A-6DDCB1BBFA5F}"/>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3F4164CD-E404-4E4D-A6A3-4BB3990ED7DD}"/>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43D8C9B9-72AA-477F-B9C0-9FBEF063E19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9B6DF83-7679-48A3-8175-AF9CDE5D56B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7B91CC3-714C-4436-B0C6-B28D81766AC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F2CD09AE-E13A-4037-A98F-3ED5E3EBDC7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316D6083-503F-4FF9-BAD7-BF05D7AFE52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AB540AE2-575D-4DF6-8C39-46482F66FA85}"/>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4E927862-B1DB-4C5E-8AD5-529A4A10A28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54F86F2C-F316-41AC-89B4-E094FB3FA16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CA44BB68-9CFC-438A-8FBF-37A033C37411}"/>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BFA63837-1D41-4C3E-8E07-E8132285C482}"/>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A3E6556C-DDA7-4569-BCFF-60E14352A6AE}"/>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CCADFBA9-DEF4-4BF6-9B56-6831CF576BCD}"/>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1446A3E4-E8CD-4A6F-8B0D-2EBDDD71FD4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1F7CE36F-9166-46F3-B6C2-66C452CB974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B020FD53-8985-46A9-85A8-0284177EC4E3}"/>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83485840-085D-4EB6-BA7B-E2FB61CBA576}"/>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4A3382CE-A728-40B1-97EE-1C4B45090AD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3" name="テキスト ボックス 542">
          <a:extLst>
            <a:ext uri="{FF2B5EF4-FFF2-40B4-BE49-F238E27FC236}">
              <a16:creationId xmlns:a16="http://schemas.microsoft.com/office/drawing/2014/main" id="{0A9ECB31-9AC7-4E5C-85CE-63DD0BD75169}"/>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EE3B8C0A-67E0-4B4C-859A-700FE0B83072}"/>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2641A645-6442-432E-849A-12862207C2D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6" name="直線コネクタ 545">
          <a:extLst>
            <a:ext uri="{FF2B5EF4-FFF2-40B4-BE49-F238E27FC236}">
              <a16:creationId xmlns:a16="http://schemas.microsoft.com/office/drawing/2014/main" id="{4A3A9AE3-78F9-4C71-B06B-8324F90431FD}"/>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7" name="【児童館】&#10;有形固定資産減価償却率最小値テキスト">
          <a:extLst>
            <a:ext uri="{FF2B5EF4-FFF2-40B4-BE49-F238E27FC236}">
              <a16:creationId xmlns:a16="http://schemas.microsoft.com/office/drawing/2014/main" id="{038AF417-B343-4015-AB9E-49ABFC6A1FB3}"/>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8" name="直線コネクタ 547">
          <a:extLst>
            <a:ext uri="{FF2B5EF4-FFF2-40B4-BE49-F238E27FC236}">
              <a16:creationId xmlns:a16="http://schemas.microsoft.com/office/drawing/2014/main" id="{9498E013-4319-4928-BF8E-4665A815A184}"/>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9" name="【児童館】&#10;有形固定資産減価償却率最大値テキスト">
          <a:extLst>
            <a:ext uri="{FF2B5EF4-FFF2-40B4-BE49-F238E27FC236}">
              <a16:creationId xmlns:a16="http://schemas.microsoft.com/office/drawing/2014/main" id="{2C3915CF-5FA5-4DB5-95CC-600B76FF6EA3}"/>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a:extLst>
            <a:ext uri="{FF2B5EF4-FFF2-40B4-BE49-F238E27FC236}">
              <a16:creationId xmlns:a16="http://schemas.microsoft.com/office/drawing/2014/main" id="{E2A6EA04-EC2C-4B74-ACA9-CD09BDAD39F8}"/>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551" name="【児童館】&#10;有形固定資産減価償却率平均値テキスト">
          <a:extLst>
            <a:ext uri="{FF2B5EF4-FFF2-40B4-BE49-F238E27FC236}">
              <a16:creationId xmlns:a16="http://schemas.microsoft.com/office/drawing/2014/main" id="{3D345414-0FB4-44DC-81E1-FE321DA36563}"/>
            </a:ext>
          </a:extLst>
        </xdr:cNvPr>
        <xdr:cNvSpPr txBox="1"/>
      </xdr:nvSpPr>
      <xdr:spPr>
        <a:xfrm>
          <a:off x="14738350" y="13290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552" name="フローチャート: 判断 551">
          <a:extLst>
            <a:ext uri="{FF2B5EF4-FFF2-40B4-BE49-F238E27FC236}">
              <a16:creationId xmlns:a16="http://schemas.microsoft.com/office/drawing/2014/main" id="{5A8F8BD0-E47C-4619-B00C-AA4452FEB5C5}"/>
            </a:ext>
          </a:extLst>
        </xdr:cNvPr>
        <xdr:cNvSpPr/>
      </xdr:nvSpPr>
      <xdr:spPr>
        <a:xfrm>
          <a:off x="14649450" y="134327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53" name="フローチャート: 判断 552">
          <a:extLst>
            <a:ext uri="{FF2B5EF4-FFF2-40B4-BE49-F238E27FC236}">
              <a16:creationId xmlns:a16="http://schemas.microsoft.com/office/drawing/2014/main" id="{AD181579-6223-49B3-84A9-372E8BA20BE3}"/>
            </a:ext>
          </a:extLst>
        </xdr:cNvPr>
        <xdr:cNvSpPr/>
      </xdr:nvSpPr>
      <xdr:spPr>
        <a:xfrm>
          <a:off x="1388745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554" name="フローチャート: 判断 553">
          <a:extLst>
            <a:ext uri="{FF2B5EF4-FFF2-40B4-BE49-F238E27FC236}">
              <a16:creationId xmlns:a16="http://schemas.microsoft.com/office/drawing/2014/main" id="{06C53631-BD2D-47F4-B00F-07D927FA98D3}"/>
            </a:ext>
          </a:extLst>
        </xdr:cNvPr>
        <xdr:cNvSpPr/>
      </xdr:nvSpPr>
      <xdr:spPr>
        <a:xfrm>
          <a:off x="13093700" y="1352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555" name="フローチャート: 判断 554">
          <a:extLst>
            <a:ext uri="{FF2B5EF4-FFF2-40B4-BE49-F238E27FC236}">
              <a16:creationId xmlns:a16="http://schemas.microsoft.com/office/drawing/2014/main" id="{B50EA63D-8E74-41F4-B2C4-D27744B787DA}"/>
            </a:ext>
          </a:extLst>
        </xdr:cNvPr>
        <xdr:cNvSpPr/>
      </xdr:nvSpPr>
      <xdr:spPr>
        <a:xfrm>
          <a:off x="12299950" y="13501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56" name="フローチャート: 判断 555">
          <a:extLst>
            <a:ext uri="{FF2B5EF4-FFF2-40B4-BE49-F238E27FC236}">
              <a16:creationId xmlns:a16="http://schemas.microsoft.com/office/drawing/2014/main" id="{886F5E31-5F1D-4087-9ACD-E02715C45519}"/>
            </a:ext>
          </a:extLst>
        </xdr:cNvPr>
        <xdr:cNvSpPr/>
      </xdr:nvSpPr>
      <xdr:spPr>
        <a:xfrm>
          <a:off x="1148715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14DE7BFA-2D78-4A05-A954-1390D9B6D0B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25B9D147-E23C-479D-9AFB-58396F2B8BD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BACA991C-78B0-4E85-8D33-2F25B2F78A2F}"/>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BFC8A30-C4FF-43F7-90FA-AC8BA817195A}"/>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15FE766-9554-4379-BF12-279975D75EE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562" name="楕円 561">
          <a:extLst>
            <a:ext uri="{FF2B5EF4-FFF2-40B4-BE49-F238E27FC236}">
              <a16:creationId xmlns:a16="http://schemas.microsoft.com/office/drawing/2014/main" id="{20C281C7-2B8F-478A-9C73-A5F37575B674}"/>
            </a:ext>
          </a:extLst>
        </xdr:cNvPr>
        <xdr:cNvSpPr/>
      </xdr:nvSpPr>
      <xdr:spPr>
        <a:xfrm>
          <a:off x="14649450" y="14027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563" name="【児童館】&#10;有形固定資産減価償却率該当値テキスト">
          <a:extLst>
            <a:ext uri="{FF2B5EF4-FFF2-40B4-BE49-F238E27FC236}">
              <a16:creationId xmlns:a16="http://schemas.microsoft.com/office/drawing/2014/main" id="{DBB99BE2-C8A0-4770-A803-0E27AEF2D436}"/>
            </a:ext>
          </a:extLst>
        </xdr:cNvPr>
        <xdr:cNvSpPr txBox="1"/>
      </xdr:nvSpPr>
      <xdr:spPr>
        <a:xfrm>
          <a:off x="14738350" y="1394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564" name="楕円 563">
          <a:extLst>
            <a:ext uri="{FF2B5EF4-FFF2-40B4-BE49-F238E27FC236}">
              <a16:creationId xmlns:a16="http://schemas.microsoft.com/office/drawing/2014/main" id="{B38C17A4-1410-400A-8970-0634E1A12EE7}"/>
            </a:ext>
          </a:extLst>
        </xdr:cNvPr>
        <xdr:cNvSpPr/>
      </xdr:nvSpPr>
      <xdr:spPr>
        <a:xfrm>
          <a:off x="1388745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565" name="直線コネクタ 564">
          <a:extLst>
            <a:ext uri="{FF2B5EF4-FFF2-40B4-BE49-F238E27FC236}">
              <a16:creationId xmlns:a16="http://schemas.microsoft.com/office/drawing/2014/main" id="{F87CD9E8-585E-44C6-B552-6E7D6AAA1737}"/>
            </a:ext>
          </a:extLst>
        </xdr:cNvPr>
        <xdr:cNvCxnSpPr/>
      </xdr:nvCxnSpPr>
      <xdr:spPr>
        <a:xfrm>
          <a:off x="13938250" y="14071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566" name="楕円 565">
          <a:extLst>
            <a:ext uri="{FF2B5EF4-FFF2-40B4-BE49-F238E27FC236}">
              <a16:creationId xmlns:a16="http://schemas.microsoft.com/office/drawing/2014/main" id="{0BEFCB00-469D-4027-B6A3-1AC3B1390099}"/>
            </a:ext>
          </a:extLst>
        </xdr:cNvPr>
        <xdr:cNvSpPr/>
      </xdr:nvSpPr>
      <xdr:spPr>
        <a:xfrm>
          <a:off x="1309370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567" name="直線コネクタ 566">
          <a:extLst>
            <a:ext uri="{FF2B5EF4-FFF2-40B4-BE49-F238E27FC236}">
              <a16:creationId xmlns:a16="http://schemas.microsoft.com/office/drawing/2014/main" id="{F94D3930-8848-433B-9D00-C697F597D1FA}"/>
            </a:ext>
          </a:extLst>
        </xdr:cNvPr>
        <xdr:cNvCxnSpPr/>
      </xdr:nvCxnSpPr>
      <xdr:spPr>
        <a:xfrm>
          <a:off x="13144500" y="14071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568" name="楕円 567">
          <a:extLst>
            <a:ext uri="{FF2B5EF4-FFF2-40B4-BE49-F238E27FC236}">
              <a16:creationId xmlns:a16="http://schemas.microsoft.com/office/drawing/2014/main" id="{40DA418D-72C7-40BA-A538-7E1126147461}"/>
            </a:ext>
          </a:extLst>
        </xdr:cNvPr>
        <xdr:cNvSpPr/>
      </xdr:nvSpPr>
      <xdr:spPr>
        <a:xfrm>
          <a:off x="12299950" y="1402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569" name="直線コネクタ 568">
          <a:extLst>
            <a:ext uri="{FF2B5EF4-FFF2-40B4-BE49-F238E27FC236}">
              <a16:creationId xmlns:a16="http://schemas.microsoft.com/office/drawing/2014/main" id="{B6AA8385-F1BB-4E09-9BF8-2025CAEEED43}"/>
            </a:ext>
          </a:extLst>
        </xdr:cNvPr>
        <xdr:cNvCxnSpPr/>
      </xdr:nvCxnSpPr>
      <xdr:spPr>
        <a:xfrm>
          <a:off x="12344400" y="14071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570" name="楕円 569">
          <a:extLst>
            <a:ext uri="{FF2B5EF4-FFF2-40B4-BE49-F238E27FC236}">
              <a16:creationId xmlns:a16="http://schemas.microsoft.com/office/drawing/2014/main" id="{8CC3C212-73DB-42F9-BD50-CE01C0DF8FA4}"/>
            </a:ext>
          </a:extLst>
        </xdr:cNvPr>
        <xdr:cNvSpPr/>
      </xdr:nvSpPr>
      <xdr:spPr>
        <a:xfrm>
          <a:off x="1148715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571" name="直線コネクタ 570">
          <a:extLst>
            <a:ext uri="{FF2B5EF4-FFF2-40B4-BE49-F238E27FC236}">
              <a16:creationId xmlns:a16="http://schemas.microsoft.com/office/drawing/2014/main" id="{D2AECD73-90C7-4D3B-B017-6C701660DB50}"/>
            </a:ext>
          </a:extLst>
        </xdr:cNvPr>
        <xdr:cNvCxnSpPr/>
      </xdr:nvCxnSpPr>
      <xdr:spPr>
        <a:xfrm>
          <a:off x="11537950" y="14071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572" name="n_1aveValue【児童館】&#10;有形固定資産減価償却率">
          <a:extLst>
            <a:ext uri="{FF2B5EF4-FFF2-40B4-BE49-F238E27FC236}">
              <a16:creationId xmlns:a16="http://schemas.microsoft.com/office/drawing/2014/main" id="{77350110-B0C8-44D5-BA80-748239AA8128}"/>
            </a:ext>
          </a:extLst>
        </xdr:cNvPr>
        <xdr:cNvSpPr txBox="1"/>
      </xdr:nvSpPr>
      <xdr:spPr>
        <a:xfrm>
          <a:off x="13742044"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573" name="n_2aveValue【児童館】&#10;有形固定資産減価償却率">
          <a:extLst>
            <a:ext uri="{FF2B5EF4-FFF2-40B4-BE49-F238E27FC236}">
              <a16:creationId xmlns:a16="http://schemas.microsoft.com/office/drawing/2014/main" id="{C198153A-8B8F-4942-9D87-A09FFFD98620}"/>
            </a:ext>
          </a:extLst>
        </xdr:cNvPr>
        <xdr:cNvSpPr txBox="1"/>
      </xdr:nvSpPr>
      <xdr:spPr>
        <a:xfrm>
          <a:off x="12960994"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574" name="n_3aveValue【児童館】&#10;有形固定資産減価償却率">
          <a:extLst>
            <a:ext uri="{FF2B5EF4-FFF2-40B4-BE49-F238E27FC236}">
              <a16:creationId xmlns:a16="http://schemas.microsoft.com/office/drawing/2014/main" id="{65FC9AC6-63C3-4CBC-9FCA-C6733A4E933B}"/>
            </a:ext>
          </a:extLst>
        </xdr:cNvPr>
        <xdr:cNvSpPr txBox="1"/>
      </xdr:nvSpPr>
      <xdr:spPr>
        <a:xfrm>
          <a:off x="121672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575" name="n_4aveValue【児童館】&#10;有形固定資産減価償却率">
          <a:extLst>
            <a:ext uri="{FF2B5EF4-FFF2-40B4-BE49-F238E27FC236}">
              <a16:creationId xmlns:a16="http://schemas.microsoft.com/office/drawing/2014/main" id="{B8EA033F-D48B-4D39-93C5-48F0B49D480F}"/>
            </a:ext>
          </a:extLst>
        </xdr:cNvPr>
        <xdr:cNvSpPr txBox="1"/>
      </xdr:nvSpPr>
      <xdr:spPr>
        <a:xfrm>
          <a:off x="113544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576" name="n_1mainValue【児童館】&#10;有形固定資産減価償却率">
          <a:extLst>
            <a:ext uri="{FF2B5EF4-FFF2-40B4-BE49-F238E27FC236}">
              <a16:creationId xmlns:a16="http://schemas.microsoft.com/office/drawing/2014/main" id="{BA70CACB-B866-4A49-8F9B-7C24B54FE29E}"/>
            </a:ext>
          </a:extLst>
        </xdr:cNvPr>
        <xdr:cNvSpPr txBox="1"/>
      </xdr:nvSpPr>
      <xdr:spPr>
        <a:xfrm>
          <a:off x="1371607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577" name="n_2mainValue【児童館】&#10;有形固定資産減価償却率">
          <a:extLst>
            <a:ext uri="{FF2B5EF4-FFF2-40B4-BE49-F238E27FC236}">
              <a16:creationId xmlns:a16="http://schemas.microsoft.com/office/drawing/2014/main" id="{4ADE102E-8495-4EC4-AC3D-322BABE7CB92}"/>
            </a:ext>
          </a:extLst>
        </xdr:cNvPr>
        <xdr:cNvSpPr txBox="1"/>
      </xdr:nvSpPr>
      <xdr:spPr>
        <a:xfrm>
          <a:off x="1292867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578" name="n_3mainValue【児童館】&#10;有形固定資産減価償却率">
          <a:extLst>
            <a:ext uri="{FF2B5EF4-FFF2-40B4-BE49-F238E27FC236}">
              <a16:creationId xmlns:a16="http://schemas.microsoft.com/office/drawing/2014/main" id="{F479A57A-B5CF-4F98-98A1-4B9BA199E8CB}"/>
            </a:ext>
          </a:extLst>
        </xdr:cNvPr>
        <xdr:cNvSpPr txBox="1"/>
      </xdr:nvSpPr>
      <xdr:spPr>
        <a:xfrm>
          <a:off x="121349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579" name="n_4mainValue【児童館】&#10;有形固定資産減価償却率">
          <a:extLst>
            <a:ext uri="{FF2B5EF4-FFF2-40B4-BE49-F238E27FC236}">
              <a16:creationId xmlns:a16="http://schemas.microsoft.com/office/drawing/2014/main" id="{BD538C68-A775-46C9-96E8-DF4738E8320B}"/>
            </a:ext>
          </a:extLst>
        </xdr:cNvPr>
        <xdr:cNvSpPr txBox="1"/>
      </xdr:nvSpPr>
      <xdr:spPr>
        <a:xfrm>
          <a:off x="113221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9D4DA998-8024-4BD3-BBBB-8DF647939AF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8B0A0612-D7CD-47A0-B5A7-E6420C4A537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347A0FEE-9750-4EE1-B4E8-D3020585432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AA0C9516-6D1F-487F-ACE0-B1360BDDE28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8D3BD2FB-70E2-4375-8D78-296A09A35448}"/>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DC63BA35-666E-45DE-804F-17D8C932828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F86C1394-AA2C-408A-A04A-438C33B01C82}"/>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A3ABE6FF-8EFC-407F-B8B6-CA981FD34F0A}"/>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70C02C22-7C86-49B6-BF8F-40D5962D64B6}"/>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D862E2F5-FDA9-48CD-AA4F-AF1FCA958E77}"/>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C7BFFF29-3487-469E-8A52-36AA5E3D5D4E}"/>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504D5CFA-2BB6-41CF-8A50-64252DDF425E}"/>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6DC5C604-AC89-490B-B925-C7FC8D954B85}"/>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D1290F51-2408-4CA0-88F1-19B79561D0F5}"/>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23F69F5F-6A59-44E4-BC62-CD866EFD8AED}"/>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4B57212B-1310-4BF4-A34A-2E32F519A875}"/>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3451B11F-C451-4E5A-B993-22799D74ECD1}"/>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562B1C40-7572-4152-BF25-E813939909F7}"/>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C9954159-777C-449C-8262-8A1C07988BFC}"/>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86B09464-723E-4449-8922-5B21608789D6}"/>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0421B944-6B51-4968-81EA-E63ACC60A89A}"/>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4513E91B-C910-462E-BF65-6CC534239791}"/>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3FFD929-D8CC-43DC-8D20-A88CA02D3D49}"/>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D413F701-D14F-4473-8C80-541A73AC28C9}"/>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73CF4056-12CB-4FCB-9CD3-7944F628A5A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605" name="直線コネクタ 604">
          <a:extLst>
            <a:ext uri="{FF2B5EF4-FFF2-40B4-BE49-F238E27FC236}">
              <a16:creationId xmlns:a16="http://schemas.microsoft.com/office/drawing/2014/main" id="{CD40E286-46A5-4456-A2F5-DDA4A266D5F2}"/>
            </a:ext>
          </a:extLst>
        </xdr:cNvPr>
        <xdr:cNvCxnSpPr/>
      </xdr:nvCxnSpPr>
      <xdr:spPr>
        <a:xfrm flipV="1">
          <a:off x="19951064" y="12987564"/>
          <a:ext cx="0" cy="1299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606" name="【児童館】&#10;一人当たり面積最小値テキスト">
          <a:extLst>
            <a:ext uri="{FF2B5EF4-FFF2-40B4-BE49-F238E27FC236}">
              <a16:creationId xmlns:a16="http://schemas.microsoft.com/office/drawing/2014/main" id="{5782DE95-9B1E-437C-A636-E99A9B59B270}"/>
            </a:ext>
          </a:extLst>
        </xdr:cNvPr>
        <xdr:cNvSpPr txBox="1"/>
      </xdr:nvSpPr>
      <xdr:spPr>
        <a:xfrm>
          <a:off x="19989800" y="142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607" name="直線コネクタ 606">
          <a:extLst>
            <a:ext uri="{FF2B5EF4-FFF2-40B4-BE49-F238E27FC236}">
              <a16:creationId xmlns:a16="http://schemas.microsoft.com/office/drawing/2014/main" id="{F23D33D4-9D15-4101-A879-E46125955B93}"/>
            </a:ext>
          </a:extLst>
        </xdr:cNvPr>
        <xdr:cNvCxnSpPr/>
      </xdr:nvCxnSpPr>
      <xdr:spPr>
        <a:xfrm>
          <a:off x="19881850" y="14286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8" name="【児童館】&#10;一人当たり面積最大値テキスト">
          <a:extLst>
            <a:ext uri="{FF2B5EF4-FFF2-40B4-BE49-F238E27FC236}">
              <a16:creationId xmlns:a16="http://schemas.microsoft.com/office/drawing/2014/main" id="{2A9C4F37-C3C6-4B79-B43E-C1036CA8E7B4}"/>
            </a:ext>
          </a:extLst>
        </xdr:cNvPr>
        <xdr:cNvSpPr txBox="1"/>
      </xdr:nvSpPr>
      <xdr:spPr>
        <a:xfrm>
          <a:off x="19989800" y="127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09" name="直線コネクタ 608">
          <a:extLst>
            <a:ext uri="{FF2B5EF4-FFF2-40B4-BE49-F238E27FC236}">
              <a16:creationId xmlns:a16="http://schemas.microsoft.com/office/drawing/2014/main" id="{40FBC394-E6FB-4077-9F9D-6E8C78371B95}"/>
            </a:ext>
          </a:extLst>
        </xdr:cNvPr>
        <xdr:cNvCxnSpPr/>
      </xdr:nvCxnSpPr>
      <xdr:spPr>
        <a:xfrm>
          <a:off x="19881850" y="12987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610" name="【児童館】&#10;一人当たり面積平均値テキスト">
          <a:extLst>
            <a:ext uri="{FF2B5EF4-FFF2-40B4-BE49-F238E27FC236}">
              <a16:creationId xmlns:a16="http://schemas.microsoft.com/office/drawing/2014/main" id="{9D65B52C-BC49-40C4-A3A8-518A9219CD2E}"/>
            </a:ext>
          </a:extLst>
        </xdr:cNvPr>
        <xdr:cNvSpPr txBox="1"/>
      </xdr:nvSpPr>
      <xdr:spPr>
        <a:xfrm>
          <a:off x="199898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611" name="フローチャート: 判断 610">
          <a:extLst>
            <a:ext uri="{FF2B5EF4-FFF2-40B4-BE49-F238E27FC236}">
              <a16:creationId xmlns:a16="http://schemas.microsoft.com/office/drawing/2014/main" id="{373B02CF-0965-4789-B9AD-707F4165A777}"/>
            </a:ext>
          </a:extLst>
        </xdr:cNvPr>
        <xdr:cNvSpPr/>
      </xdr:nvSpPr>
      <xdr:spPr>
        <a:xfrm>
          <a:off x="19900900" y="138629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12" name="フローチャート: 判断 611">
          <a:extLst>
            <a:ext uri="{FF2B5EF4-FFF2-40B4-BE49-F238E27FC236}">
              <a16:creationId xmlns:a16="http://schemas.microsoft.com/office/drawing/2014/main" id="{74A845A7-BB57-453F-892A-66496113D7A2}"/>
            </a:ext>
          </a:extLst>
        </xdr:cNvPr>
        <xdr:cNvSpPr/>
      </xdr:nvSpPr>
      <xdr:spPr>
        <a:xfrm>
          <a:off x="19157950" y="138194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13" name="フローチャート: 判断 612">
          <a:extLst>
            <a:ext uri="{FF2B5EF4-FFF2-40B4-BE49-F238E27FC236}">
              <a16:creationId xmlns:a16="http://schemas.microsoft.com/office/drawing/2014/main" id="{FAAF80C8-B7DE-4085-8836-2BC5AC3646D0}"/>
            </a:ext>
          </a:extLst>
        </xdr:cNvPr>
        <xdr:cNvSpPr/>
      </xdr:nvSpPr>
      <xdr:spPr>
        <a:xfrm>
          <a:off x="1834515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614" name="フローチャート: 判断 613">
          <a:extLst>
            <a:ext uri="{FF2B5EF4-FFF2-40B4-BE49-F238E27FC236}">
              <a16:creationId xmlns:a16="http://schemas.microsoft.com/office/drawing/2014/main" id="{600C16C8-45EC-44F7-93E5-F344FD013B00}"/>
            </a:ext>
          </a:extLst>
        </xdr:cNvPr>
        <xdr:cNvSpPr/>
      </xdr:nvSpPr>
      <xdr:spPr>
        <a:xfrm>
          <a:off x="17551400" y="13841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615" name="フローチャート: 判断 614">
          <a:extLst>
            <a:ext uri="{FF2B5EF4-FFF2-40B4-BE49-F238E27FC236}">
              <a16:creationId xmlns:a16="http://schemas.microsoft.com/office/drawing/2014/main" id="{4D0E19C1-CB07-44B4-BC52-D519538EF361}"/>
            </a:ext>
          </a:extLst>
        </xdr:cNvPr>
        <xdr:cNvSpPr/>
      </xdr:nvSpPr>
      <xdr:spPr>
        <a:xfrm>
          <a:off x="16757650" y="138738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EC40436A-76B6-457F-A3B0-223F5F804594}"/>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B50CF5CB-ECB9-4720-8A4E-C16F1C84057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9DB0E2EB-99FA-4FD6-B3A1-513BAE151B7B}"/>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8ABD493E-7189-4C38-AD5D-13249E3B3722}"/>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07A664B-F870-466B-83A5-9CD8A83636AE}"/>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21" name="楕円 620">
          <a:extLst>
            <a:ext uri="{FF2B5EF4-FFF2-40B4-BE49-F238E27FC236}">
              <a16:creationId xmlns:a16="http://schemas.microsoft.com/office/drawing/2014/main" id="{2EA28BAC-CE58-4FAB-BFB3-5827561149F1}"/>
            </a:ext>
          </a:extLst>
        </xdr:cNvPr>
        <xdr:cNvSpPr/>
      </xdr:nvSpPr>
      <xdr:spPr>
        <a:xfrm>
          <a:off x="1990090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622" name="【児童館】&#10;一人当たり面積該当値テキスト">
          <a:extLst>
            <a:ext uri="{FF2B5EF4-FFF2-40B4-BE49-F238E27FC236}">
              <a16:creationId xmlns:a16="http://schemas.microsoft.com/office/drawing/2014/main" id="{9854E8B2-6E12-4075-AB85-84B6F13ADE4B}"/>
            </a:ext>
          </a:extLst>
        </xdr:cNvPr>
        <xdr:cNvSpPr txBox="1"/>
      </xdr:nvSpPr>
      <xdr:spPr>
        <a:xfrm>
          <a:off x="19989800" y="140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23" name="楕円 622">
          <a:extLst>
            <a:ext uri="{FF2B5EF4-FFF2-40B4-BE49-F238E27FC236}">
              <a16:creationId xmlns:a16="http://schemas.microsoft.com/office/drawing/2014/main" id="{76B6E569-782E-4A07-94BF-45DF7A4B0939}"/>
            </a:ext>
          </a:extLst>
        </xdr:cNvPr>
        <xdr:cNvSpPr/>
      </xdr:nvSpPr>
      <xdr:spPr>
        <a:xfrm>
          <a:off x="19157950" y="14133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624" name="直線コネクタ 623">
          <a:extLst>
            <a:ext uri="{FF2B5EF4-FFF2-40B4-BE49-F238E27FC236}">
              <a16:creationId xmlns:a16="http://schemas.microsoft.com/office/drawing/2014/main" id="{11CD9371-B43A-4A73-A13E-29B24A5DE45C}"/>
            </a:ext>
          </a:extLst>
        </xdr:cNvPr>
        <xdr:cNvCxnSpPr/>
      </xdr:nvCxnSpPr>
      <xdr:spPr>
        <a:xfrm>
          <a:off x="19202400" y="1418408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25" name="楕円 624">
          <a:extLst>
            <a:ext uri="{FF2B5EF4-FFF2-40B4-BE49-F238E27FC236}">
              <a16:creationId xmlns:a16="http://schemas.microsoft.com/office/drawing/2014/main" id="{A15C3DC6-201D-44AB-B267-B577CF21ECAD}"/>
            </a:ext>
          </a:extLst>
        </xdr:cNvPr>
        <xdr:cNvSpPr/>
      </xdr:nvSpPr>
      <xdr:spPr>
        <a:xfrm>
          <a:off x="1834515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626" name="直線コネクタ 625">
          <a:extLst>
            <a:ext uri="{FF2B5EF4-FFF2-40B4-BE49-F238E27FC236}">
              <a16:creationId xmlns:a16="http://schemas.microsoft.com/office/drawing/2014/main" id="{7C12F9A7-EEBA-4F80-AF14-98E9440BA2B5}"/>
            </a:ext>
          </a:extLst>
        </xdr:cNvPr>
        <xdr:cNvCxnSpPr/>
      </xdr:nvCxnSpPr>
      <xdr:spPr>
        <a:xfrm>
          <a:off x="18395950" y="1418408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627" name="楕円 626">
          <a:extLst>
            <a:ext uri="{FF2B5EF4-FFF2-40B4-BE49-F238E27FC236}">
              <a16:creationId xmlns:a16="http://schemas.microsoft.com/office/drawing/2014/main" id="{B751491A-B847-42D8-9036-06A5EDE77DA0}"/>
            </a:ext>
          </a:extLst>
        </xdr:cNvPr>
        <xdr:cNvSpPr/>
      </xdr:nvSpPr>
      <xdr:spPr>
        <a:xfrm>
          <a:off x="17551400" y="14144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155121</xdr:rowOff>
    </xdr:to>
    <xdr:cxnSp macro="">
      <xdr:nvCxnSpPr>
        <xdr:cNvPr id="628" name="直線コネクタ 627">
          <a:extLst>
            <a:ext uri="{FF2B5EF4-FFF2-40B4-BE49-F238E27FC236}">
              <a16:creationId xmlns:a16="http://schemas.microsoft.com/office/drawing/2014/main" id="{4BBCA876-2191-4614-8FD1-7C1860FFC162}"/>
            </a:ext>
          </a:extLst>
        </xdr:cNvPr>
        <xdr:cNvCxnSpPr/>
      </xdr:nvCxnSpPr>
      <xdr:spPr>
        <a:xfrm flipV="1">
          <a:off x="17602200" y="14184086"/>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629" name="楕円 628">
          <a:extLst>
            <a:ext uri="{FF2B5EF4-FFF2-40B4-BE49-F238E27FC236}">
              <a16:creationId xmlns:a16="http://schemas.microsoft.com/office/drawing/2014/main" id="{B4E7FFC3-F371-4EBE-8DC5-82F6FDA0DD42}"/>
            </a:ext>
          </a:extLst>
        </xdr:cNvPr>
        <xdr:cNvSpPr/>
      </xdr:nvSpPr>
      <xdr:spPr>
        <a:xfrm>
          <a:off x="16757650" y="14133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155121</xdr:rowOff>
    </xdr:to>
    <xdr:cxnSp macro="">
      <xdr:nvCxnSpPr>
        <xdr:cNvPr id="630" name="直線コネクタ 629">
          <a:extLst>
            <a:ext uri="{FF2B5EF4-FFF2-40B4-BE49-F238E27FC236}">
              <a16:creationId xmlns:a16="http://schemas.microsoft.com/office/drawing/2014/main" id="{87D8FCC4-EB51-4E2F-A9DA-19CA65CA01AA}"/>
            </a:ext>
          </a:extLst>
        </xdr:cNvPr>
        <xdr:cNvCxnSpPr/>
      </xdr:nvCxnSpPr>
      <xdr:spPr>
        <a:xfrm>
          <a:off x="16802100" y="14184086"/>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31" name="n_1aveValue【児童館】&#10;一人当たり面積">
          <a:extLst>
            <a:ext uri="{FF2B5EF4-FFF2-40B4-BE49-F238E27FC236}">
              <a16:creationId xmlns:a16="http://schemas.microsoft.com/office/drawing/2014/main" id="{D759AFAD-C22B-4409-AAD6-134DF66A1FA2}"/>
            </a:ext>
          </a:extLst>
        </xdr:cNvPr>
        <xdr:cNvSpPr txBox="1"/>
      </xdr:nvSpPr>
      <xdr:spPr>
        <a:xfrm>
          <a:off x="18980227" y="1360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2" name="n_2aveValue【児童館】&#10;一人当たり面積">
          <a:extLst>
            <a:ext uri="{FF2B5EF4-FFF2-40B4-BE49-F238E27FC236}">
              <a16:creationId xmlns:a16="http://schemas.microsoft.com/office/drawing/2014/main" id="{2C85FC8A-9AD7-4ED6-BCA3-236BDF6658A0}"/>
            </a:ext>
          </a:extLst>
        </xdr:cNvPr>
        <xdr:cNvSpPr txBox="1"/>
      </xdr:nvSpPr>
      <xdr:spPr>
        <a:xfrm>
          <a:off x="18180127"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633" name="n_3aveValue【児童館】&#10;一人当たり面積">
          <a:extLst>
            <a:ext uri="{FF2B5EF4-FFF2-40B4-BE49-F238E27FC236}">
              <a16:creationId xmlns:a16="http://schemas.microsoft.com/office/drawing/2014/main" id="{C29A921F-77E2-4F7E-BF6D-9AE9AE06956C}"/>
            </a:ext>
          </a:extLst>
        </xdr:cNvPr>
        <xdr:cNvSpPr txBox="1"/>
      </xdr:nvSpPr>
      <xdr:spPr>
        <a:xfrm>
          <a:off x="17386377" y="136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634" name="n_4aveValue【児童館】&#10;一人当たり面積">
          <a:extLst>
            <a:ext uri="{FF2B5EF4-FFF2-40B4-BE49-F238E27FC236}">
              <a16:creationId xmlns:a16="http://schemas.microsoft.com/office/drawing/2014/main" id="{837FD2D8-DB72-4383-83E0-322C760B32AE}"/>
            </a:ext>
          </a:extLst>
        </xdr:cNvPr>
        <xdr:cNvSpPr txBox="1"/>
      </xdr:nvSpPr>
      <xdr:spPr>
        <a:xfrm>
          <a:off x="16592627" y="1365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35" name="n_1mainValue【児童館】&#10;一人当たり面積">
          <a:extLst>
            <a:ext uri="{FF2B5EF4-FFF2-40B4-BE49-F238E27FC236}">
              <a16:creationId xmlns:a16="http://schemas.microsoft.com/office/drawing/2014/main" id="{53469821-D83C-4F27-A638-44C3F4811C3A}"/>
            </a:ext>
          </a:extLst>
        </xdr:cNvPr>
        <xdr:cNvSpPr txBox="1"/>
      </xdr:nvSpPr>
      <xdr:spPr>
        <a:xfrm>
          <a:off x="1898022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36" name="n_2mainValue【児童館】&#10;一人当たり面積">
          <a:extLst>
            <a:ext uri="{FF2B5EF4-FFF2-40B4-BE49-F238E27FC236}">
              <a16:creationId xmlns:a16="http://schemas.microsoft.com/office/drawing/2014/main" id="{96D7F6C6-0E80-4D75-A4C6-A38C3C7FCC62}"/>
            </a:ext>
          </a:extLst>
        </xdr:cNvPr>
        <xdr:cNvSpPr txBox="1"/>
      </xdr:nvSpPr>
      <xdr:spPr>
        <a:xfrm>
          <a:off x="1818012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637" name="n_3mainValue【児童館】&#10;一人当たり面積">
          <a:extLst>
            <a:ext uri="{FF2B5EF4-FFF2-40B4-BE49-F238E27FC236}">
              <a16:creationId xmlns:a16="http://schemas.microsoft.com/office/drawing/2014/main" id="{C1EAF10E-E60E-4128-959A-385E757DF7D3}"/>
            </a:ext>
          </a:extLst>
        </xdr:cNvPr>
        <xdr:cNvSpPr txBox="1"/>
      </xdr:nvSpPr>
      <xdr:spPr>
        <a:xfrm>
          <a:off x="17386377" y="1423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638" name="n_4mainValue【児童館】&#10;一人当たり面積">
          <a:extLst>
            <a:ext uri="{FF2B5EF4-FFF2-40B4-BE49-F238E27FC236}">
              <a16:creationId xmlns:a16="http://schemas.microsoft.com/office/drawing/2014/main" id="{90B47698-E932-4CF6-87B2-AA0FADB586E1}"/>
            </a:ext>
          </a:extLst>
        </xdr:cNvPr>
        <xdr:cNvSpPr txBox="1"/>
      </xdr:nvSpPr>
      <xdr:spPr>
        <a:xfrm>
          <a:off x="1659262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6DD377F2-7FF8-446C-A002-00DA159596F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4545CDB-45F5-435A-8763-B61A1670A28A}"/>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D8D05D9B-0B30-495F-ACA1-7728F379041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B433182-4AE8-4624-B573-46AB8BC139BE}"/>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D13B9CC4-1BC6-4A77-ABCA-3D8EA7D3DDB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7C4EE90-10F0-4359-A566-CE8B7EE8DE2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8DB63162-668B-4811-BC84-CC8C2EF309D7}"/>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DFD6771D-38E5-4C2F-8B5A-A9D6D16AD223}"/>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E92BDCCB-B41C-4BE7-B977-B2C376B2072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AD57D2A1-27CC-4BAD-8026-09293DF860C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F3CCFF1D-4ABF-4731-8A56-C5FFF19BF76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87098F45-2DFD-4F5A-929A-C61A54E4328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43152E9-0D17-4362-AF62-1D054E0F7B9C}"/>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366B56AD-3EB8-485E-9BED-CBFA6F5A7EF5}"/>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9D4CB875-C68E-4DC4-B01D-B337C100BE44}"/>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F1A988E3-ACBB-490A-B7F8-F83CD98FFD46}"/>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13995E13-8DF0-488B-9757-CAA7AEF94839}"/>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C99B929-1950-48A9-8B7D-F81C34823163}"/>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A9A57119-FE35-4643-A378-AC79EAFE922E}"/>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352B513C-328A-4D4B-A2BD-3AC1994C2581}"/>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23CCC65E-3CD7-45DC-B228-D652668E6393}"/>
            </a:ext>
          </a:extLst>
        </xdr:cNvPr>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1666DAF1-D529-4D68-AA43-ED83031B6C4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BE788614-4342-4F32-A69C-78E9BB3A965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F876474A-58AF-4696-A537-E5955D639A3A}"/>
            </a:ext>
          </a:extLst>
        </xdr:cNvPr>
        <xdr:cNvCxnSpPr/>
      </xdr:nvCxnSpPr>
      <xdr:spPr>
        <a:xfrm flipV="1">
          <a:off x="14699614" y="16573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AF3A8AE3-24EC-4FF2-BC83-5C61638AE16E}"/>
            </a:ext>
          </a:extLst>
        </xdr:cNvPr>
        <xdr:cNvSpPr txBox="1"/>
      </xdr:nvSpPr>
      <xdr:spPr>
        <a:xfrm>
          <a:off x="1473835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E6D2FC40-D9AF-44F2-AF2B-9C2207642BC8}"/>
            </a:ext>
          </a:extLst>
        </xdr:cNvPr>
        <xdr:cNvCxnSpPr/>
      </xdr:nvCxnSpPr>
      <xdr:spPr>
        <a:xfrm>
          <a:off x="146113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B3A5E3B5-3DDF-4E0B-94B2-F8D931CCC7E3}"/>
            </a:ext>
          </a:extLst>
        </xdr:cNvPr>
        <xdr:cNvSpPr txBox="1"/>
      </xdr:nvSpPr>
      <xdr:spPr>
        <a:xfrm>
          <a:off x="14738350" y="16348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571B003F-7871-4FEB-A4B4-8BA9892F0113}"/>
            </a:ext>
          </a:extLst>
        </xdr:cNvPr>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7" name="【公民館】&#10;有形固定資産減価償却率平均値テキスト">
          <a:extLst>
            <a:ext uri="{FF2B5EF4-FFF2-40B4-BE49-F238E27FC236}">
              <a16:creationId xmlns:a16="http://schemas.microsoft.com/office/drawing/2014/main" id="{3AE881E0-A721-470D-8748-266B57E864A6}"/>
            </a:ext>
          </a:extLst>
        </xdr:cNvPr>
        <xdr:cNvSpPr txBox="1"/>
      </xdr:nvSpPr>
      <xdr:spPr>
        <a:xfrm>
          <a:off x="14738350" y="17146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a:extLst>
            <a:ext uri="{FF2B5EF4-FFF2-40B4-BE49-F238E27FC236}">
              <a16:creationId xmlns:a16="http://schemas.microsoft.com/office/drawing/2014/main" id="{13682B11-B21E-44EA-B127-D5AE7CCACB5E}"/>
            </a:ext>
          </a:extLst>
        </xdr:cNvPr>
        <xdr:cNvSpPr/>
      </xdr:nvSpPr>
      <xdr:spPr>
        <a:xfrm>
          <a:off x="14649450" y="172948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a:extLst>
            <a:ext uri="{FF2B5EF4-FFF2-40B4-BE49-F238E27FC236}">
              <a16:creationId xmlns:a16="http://schemas.microsoft.com/office/drawing/2014/main" id="{13F12959-3FE6-4786-855C-E7035C402BBB}"/>
            </a:ext>
          </a:extLst>
        </xdr:cNvPr>
        <xdr:cNvSpPr/>
      </xdr:nvSpPr>
      <xdr:spPr>
        <a:xfrm>
          <a:off x="13887450" y="1727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a:extLst>
            <a:ext uri="{FF2B5EF4-FFF2-40B4-BE49-F238E27FC236}">
              <a16:creationId xmlns:a16="http://schemas.microsoft.com/office/drawing/2014/main" id="{CBB06CE7-A615-40EA-851D-D052603F4CED}"/>
            </a:ext>
          </a:extLst>
        </xdr:cNvPr>
        <xdr:cNvSpPr/>
      </xdr:nvSpPr>
      <xdr:spPr>
        <a:xfrm>
          <a:off x="13093700" y="1729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a:extLst>
            <a:ext uri="{FF2B5EF4-FFF2-40B4-BE49-F238E27FC236}">
              <a16:creationId xmlns:a16="http://schemas.microsoft.com/office/drawing/2014/main" id="{4669E94E-29F7-4497-8D9D-469C4D9DA19D}"/>
            </a:ext>
          </a:extLst>
        </xdr:cNvPr>
        <xdr:cNvSpPr/>
      </xdr:nvSpPr>
      <xdr:spPr>
        <a:xfrm>
          <a:off x="12299950" y="17282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a:extLst>
            <a:ext uri="{FF2B5EF4-FFF2-40B4-BE49-F238E27FC236}">
              <a16:creationId xmlns:a16="http://schemas.microsoft.com/office/drawing/2014/main" id="{95844B06-8760-432F-81F2-D98E1DF824FE}"/>
            </a:ext>
          </a:extLst>
        </xdr:cNvPr>
        <xdr:cNvSpPr/>
      </xdr:nvSpPr>
      <xdr:spPr>
        <a:xfrm>
          <a:off x="11487150" y="1728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18B16DA-1961-4E75-B5BD-05F7ADABB26C}"/>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1C2BE84-6F68-454D-BD9E-A8B48543744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C862503-0794-463A-9B1A-B0A9198A917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401417F-42FC-445E-BAC1-CB9A428DBCA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4C92D4E-FC1F-4405-9B9A-F35E93EE913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678" name="楕円 677">
          <a:extLst>
            <a:ext uri="{FF2B5EF4-FFF2-40B4-BE49-F238E27FC236}">
              <a16:creationId xmlns:a16="http://schemas.microsoft.com/office/drawing/2014/main" id="{05AF96CE-7FE9-4A59-B3CB-766347AE0EAA}"/>
            </a:ext>
          </a:extLst>
        </xdr:cNvPr>
        <xdr:cNvSpPr/>
      </xdr:nvSpPr>
      <xdr:spPr>
        <a:xfrm>
          <a:off x="14649450" y="17792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679" name="【公民館】&#10;有形固定資産減価償却率該当値テキスト">
          <a:extLst>
            <a:ext uri="{FF2B5EF4-FFF2-40B4-BE49-F238E27FC236}">
              <a16:creationId xmlns:a16="http://schemas.microsoft.com/office/drawing/2014/main" id="{073DA871-C540-475A-BB0D-9D7561289B05}"/>
            </a:ext>
          </a:extLst>
        </xdr:cNvPr>
        <xdr:cNvSpPr txBox="1"/>
      </xdr:nvSpPr>
      <xdr:spPr>
        <a:xfrm>
          <a:off x="1473835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680" name="楕円 679">
          <a:extLst>
            <a:ext uri="{FF2B5EF4-FFF2-40B4-BE49-F238E27FC236}">
              <a16:creationId xmlns:a16="http://schemas.microsoft.com/office/drawing/2014/main" id="{11990019-9E68-4D86-BF17-969DFF468B21}"/>
            </a:ext>
          </a:extLst>
        </xdr:cNvPr>
        <xdr:cNvSpPr/>
      </xdr:nvSpPr>
      <xdr:spPr>
        <a:xfrm>
          <a:off x="1388745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681" name="直線コネクタ 680">
          <a:extLst>
            <a:ext uri="{FF2B5EF4-FFF2-40B4-BE49-F238E27FC236}">
              <a16:creationId xmlns:a16="http://schemas.microsoft.com/office/drawing/2014/main" id="{6CB9F4CC-A007-470D-B9BA-A9999ADD8D2C}"/>
            </a:ext>
          </a:extLst>
        </xdr:cNvPr>
        <xdr:cNvCxnSpPr/>
      </xdr:nvCxnSpPr>
      <xdr:spPr>
        <a:xfrm>
          <a:off x="13938250" y="178435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682" name="楕円 681">
          <a:extLst>
            <a:ext uri="{FF2B5EF4-FFF2-40B4-BE49-F238E27FC236}">
              <a16:creationId xmlns:a16="http://schemas.microsoft.com/office/drawing/2014/main" id="{B23B4DF7-067E-4A0C-864E-B482DEC1EA5D}"/>
            </a:ext>
          </a:extLst>
        </xdr:cNvPr>
        <xdr:cNvSpPr/>
      </xdr:nvSpPr>
      <xdr:spPr>
        <a:xfrm>
          <a:off x="130937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683" name="直線コネクタ 682">
          <a:extLst>
            <a:ext uri="{FF2B5EF4-FFF2-40B4-BE49-F238E27FC236}">
              <a16:creationId xmlns:a16="http://schemas.microsoft.com/office/drawing/2014/main" id="{8C81CB8A-E3C3-4FB7-BF35-F572E2F9FE90}"/>
            </a:ext>
          </a:extLst>
        </xdr:cNvPr>
        <xdr:cNvCxnSpPr/>
      </xdr:nvCxnSpPr>
      <xdr:spPr>
        <a:xfrm>
          <a:off x="13144500" y="17843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xdr:rowOff>
    </xdr:from>
    <xdr:to>
      <xdr:col>72</xdr:col>
      <xdr:colOff>38100</xdr:colOff>
      <xdr:row>107</xdr:row>
      <xdr:rowOff>107950</xdr:rowOff>
    </xdr:to>
    <xdr:sp macro="" textlink="">
      <xdr:nvSpPr>
        <xdr:cNvPr id="684" name="楕円 683">
          <a:extLst>
            <a:ext uri="{FF2B5EF4-FFF2-40B4-BE49-F238E27FC236}">
              <a16:creationId xmlns:a16="http://schemas.microsoft.com/office/drawing/2014/main" id="{12646A57-BF68-445A-AFE7-1713497750CD}"/>
            </a:ext>
          </a:extLst>
        </xdr:cNvPr>
        <xdr:cNvSpPr/>
      </xdr:nvSpPr>
      <xdr:spPr>
        <a:xfrm>
          <a:off x="12299950" y="17780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69850</xdr:rowOff>
    </xdr:to>
    <xdr:cxnSp macro="">
      <xdr:nvCxnSpPr>
        <xdr:cNvPr id="685" name="直線コネクタ 684">
          <a:extLst>
            <a:ext uri="{FF2B5EF4-FFF2-40B4-BE49-F238E27FC236}">
              <a16:creationId xmlns:a16="http://schemas.microsoft.com/office/drawing/2014/main" id="{2BECDA3A-4FB5-44EB-9AD1-649A9B101A94}"/>
            </a:ext>
          </a:extLst>
        </xdr:cNvPr>
        <xdr:cNvCxnSpPr/>
      </xdr:nvCxnSpPr>
      <xdr:spPr>
        <a:xfrm>
          <a:off x="12344400" y="178308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149861</xdr:rowOff>
    </xdr:from>
    <xdr:to>
      <xdr:col>67</xdr:col>
      <xdr:colOff>101600</xdr:colOff>
      <xdr:row>107</xdr:row>
      <xdr:rowOff>80011</xdr:rowOff>
    </xdr:to>
    <xdr:sp macro="" textlink="">
      <xdr:nvSpPr>
        <xdr:cNvPr id="686" name="楕円 685">
          <a:extLst>
            <a:ext uri="{FF2B5EF4-FFF2-40B4-BE49-F238E27FC236}">
              <a16:creationId xmlns:a16="http://schemas.microsoft.com/office/drawing/2014/main" id="{E79EF6EF-235C-49E9-8B52-D811CCB466C6}"/>
            </a:ext>
          </a:extLst>
        </xdr:cNvPr>
        <xdr:cNvSpPr/>
      </xdr:nvSpPr>
      <xdr:spPr>
        <a:xfrm>
          <a:off x="1148715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29211</xdr:rowOff>
    </xdr:from>
    <xdr:to>
      <xdr:col>71</xdr:col>
      <xdr:colOff>177800</xdr:colOff>
      <xdr:row>107</xdr:row>
      <xdr:rowOff>57150</xdr:rowOff>
    </xdr:to>
    <xdr:cxnSp macro="">
      <xdr:nvCxnSpPr>
        <xdr:cNvPr id="687" name="直線コネクタ 686">
          <a:extLst>
            <a:ext uri="{FF2B5EF4-FFF2-40B4-BE49-F238E27FC236}">
              <a16:creationId xmlns:a16="http://schemas.microsoft.com/office/drawing/2014/main" id="{45CA1BE7-C4F9-4F54-95A7-9D2B5FE61590}"/>
            </a:ext>
          </a:extLst>
        </xdr:cNvPr>
        <xdr:cNvCxnSpPr/>
      </xdr:nvCxnSpPr>
      <xdr:spPr>
        <a:xfrm>
          <a:off x="11537950" y="17802861"/>
          <a:ext cx="80645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a:extLst>
            <a:ext uri="{FF2B5EF4-FFF2-40B4-BE49-F238E27FC236}">
              <a16:creationId xmlns:a16="http://schemas.microsoft.com/office/drawing/2014/main" id="{EF3B801E-A8B1-4142-94A6-7985DEB6DF88}"/>
            </a:ext>
          </a:extLst>
        </xdr:cNvPr>
        <xdr:cNvSpPr txBox="1"/>
      </xdr:nvSpPr>
      <xdr:spPr>
        <a:xfrm>
          <a:off x="13742044"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a:extLst>
            <a:ext uri="{FF2B5EF4-FFF2-40B4-BE49-F238E27FC236}">
              <a16:creationId xmlns:a16="http://schemas.microsoft.com/office/drawing/2014/main" id="{BAFA3E86-EEC6-489F-8114-0EAAF2480066}"/>
            </a:ext>
          </a:extLst>
        </xdr:cNvPr>
        <xdr:cNvSpPr txBox="1"/>
      </xdr:nvSpPr>
      <xdr:spPr>
        <a:xfrm>
          <a:off x="12960994"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a:extLst>
            <a:ext uri="{FF2B5EF4-FFF2-40B4-BE49-F238E27FC236}">
              <a16:creationId xmlns:a16="http://schemas.microsoft.com/office/drawing/2014/main" id="{8750D231-FAFE-4360-9FB0-AC352BA78CE0}"/>
            </a:ext>
          </a:extLst>
        </xdr:cNvPr>
        <xdr:cNvSpPr txBox="1"/>
      </xdr:nvSpPr>
      <xdr:spPr>
        <a:xfrm>
          <a:off x="12167244"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a:extLst>
            <a:ext uri="{FF2B5EF4-FFF2-40B4-BE49-F238E27FC236}">
              <a16:creationId xmlns:a16="http://schemas.microsoft.com/office/drawing/2014/main" id="{D22F1B66-5D2E-4248-BABE-6AF94AC523E0}"/>
            </a:ext>
          </a:extLst>
        </xdr:cNvPr>
        <xdr:cNvSpPr txBox="1"/>
      </xdr:nvSpPr>
      <xdr:spPr>
        <a:xfrm>
          <a:off x="1135444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692" name="n_1mainValue【公民館】&#10;有形固定資産減価償却率">
          <a:extLst>
            <a:ext uri="{FF2B5EF4-FFF2-40B4-BE49-F238E27FC236}">
              <a16:creationId xmlns:a16="http://schemas.microsoft.com/office/drawing/2014/main" id="{18229EB1-97D5-4DAE-9D47-4D2D79EACC57}"/>
            </a:ext>
          </a:extLst>
        </xdr:cNvPr>
        <xdr:cNvSpPr txBox="1"/>
      </xdr:nvSpPr>
      <xdr:spPr>
        <a:xfrm>
          <a:off x="1371607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693" name="n_2mainValue【公民館】&#10;有形固定資産減価償却率">
          <a:extLst>
            <a:ext uri="{FF2B5EF4-FFF2-40B4-BE49-F238E27FC236}">
              <a16:creationId xmlns:a16="http://schemas.microsoft.com/office/drawing/2014/main" id="{4DE9A22F-86C8-4128-AD86-5831DA2979F7}"/>
            </a:ext>
          </a:extLst>
        </xdr:cNvPr>
        <xdr:cNvSpPr txBox="1"/>
      </xdr:nvSpPr>
      <xdr:spPr>
        <a:xfrm>
          <a:off x="1292867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99077</xdr:rowOff>
    </xdr:from>
    <xdr:ext cx="405111" cy="259045"/>
    <xdr:sp macro="" textlink="">
      <xdr:nvSpPr>
        <xdr:cNvPr id="694" name="n_3mainValue【公民館】&#10;有形固定資産減価償却率">
          <a:extLst>
            <a:ext uri="{FF2B5EF4-FFF2-40B4-BE49-F238E27FC236}">
              <a16:creationId xmlns:a16="http://schemas.microsoft.com/office/drawing/2014/main" id="{B1D4B2DF-2C3D-4C2E-94FA-AB14E6F39666}"/>
            </a:ext>
          </a:extLst>
        </xdr:cNvPr>
        <xdr:cNvSpPr txBox="1"/>
      </xdr:nvSpPr>
      <xdr:spPr>
        <a:xfrm>
          <a:off x="121672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71138</xdr:rowOff>
    </xdr:from>
    <xdr:ext cx="405111" cy="259045"/>
    <xdr:sp macro="" textlink="">
      <xdr:nvSpPr>
        <xdr:cNvPr id="695" name="n_4mainValue【公民館】&#10;有形固定資産減価償却率">
          <a:extLst>
            <a:ext uri="{FF2B5EF4-FFF2-40B4-BE49-F238E27FC236}">
              <a16:creationId xmlns:a16="http://schemas.microsoft.com/office/drawing/2014/main" id="{21DA137B-A57B-4C63-9BD7-97F57A97BBDA}"/>
            </a:ext>
          </a:extLst>
        </xdr:cNvPr>
        <xdr:cNvSpPr txBox="1"/>
      </xdr:nvSpPr>
      <xdr:spPr>
        <a:xfrm>
          <a:off x="11354444"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D57E4CB3-1238-478B-9DDD-C3CFEFAF837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53C9E4AD-ADC6-4481-9A32-9E16B83C6F6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2BA80B3E-BCBD-4B06-B1E6-91D6628063B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34AA4FB8-9D1C-4A72-BDB8-5E8DBD24C339}"/>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5A8E5B21-8533-4B0F-88F2-38B6ACD7AA2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19705E17-1CC2-41DC-A1E0-014B37A5622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2F5272F4-137C-4E4C-95BA-EA08AC51858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C1EDAE3D-1226-45B6-97C0-312D22E7350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4DC6779F-7A14-40AA-9B1B-08AC2E18987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D753B372-E06F-48B8-89A9-192CFEEC521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43693490-8CB1-4B34-B321-893227E9C0B1}"/>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35A9E862-7981-4FF4-A86D-E955ECAB4202}"/>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2AEC0249-A341-4829-95BD-0CAC9BDBB525}"/>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DF4B1BD-BEAD-42A9-911D-3E578693CD8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CC4AED91-7DDD-4B6B-AF66-56DB1A367DE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2B978E5C-F1AE-47F9-AACF-9A3FDEDF799E}"/>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E04B0E68-6C71-42A6-BCB9-8644E3D300B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E6207BB4-8FED-4F10-A784-0AB7FE34CCD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11CA313A-3EE0-4994-A95E-1ADAC1089191}"/>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F49E5803-717B-45BC-8F7F-E2A629644E3F}"/>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AC1E89C8-9B7D-4EF6-9E6D-D4AFC0D9A07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26B3238C-0D2C-44B6-8ACB-1EDC2426FCB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D132A1C3-1298-4342-97C6-D84E2027CF0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014E918C-B8C2-437A-B8A6-326E5A1D08EB}"/>
            </a:ext>
          </a:extLst>
        </xdr:cNvPr>
        <xdr:cNvCxnSpPr/>
      </xdr:nvCxnSpPr>
      <xdr:spPr>
        <a:xfrm flipV="1">
          <a:off x="19951064" y="166738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AB30457A-FB7C-42D0-8A10-17BDF81688F7}"/>
            </a:ext>
          </a:extLst>
        </xdr:cNvPr>
        <xdr:cNvSpPr txBox="1"/>
      </xdr:nvSpPr>
      <xdr:spPr>
        <a:xfrm>
          <a:off x="19989800" y="180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BE664810-CC27-437A-B4CE-61BA7903B078}"/>
            </a:ext>
          </a:extLst>
        </xdr:cNvPr>
        <xdr:cNvCxnSpPr/>
      </xdr:nvCxnSpPr>
      <xdr:spPr>
        <a:xfrm>
          <a:off x="19881850" y="1808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a:extLst>
            <a:ext uri="{FF2B5EF4-FFF2-40B4-BE49-F238E27FC236}">
              <a16:creationId xmlns:a16="http://schemas.microsoft.com/office/drawing/2014/main" id="{B673666B-AD8D-4DD7-A472-5A1B9DE4ABBA}"/>
            </a:ext>
          </a:extLst>
        </xdr:cNvPr>
        <xdr:cNvSpPr txBox="1"/>
      </xdr:nvSpPr>
      <xdr:spPr>
        <a:xfrm>
          <a:off x="19989800" y="1644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a:extLst>
            <a:ext uri="{FF2B5EF4-FFF2-40B4-BE49-F238E27FC236}">
              <a16:creationId xmlns:a16="http://schemas.microsoft.com/office/drawing/2014/main" id="{C5C709CD-0E74-46CB-B58F-D23C87187F8B}"/>
            </a:ext>
          </a:extLst>
        </xdr:cNvPr>
        <xdr:cNvCxnSpPr/>
      </xdr:nvCxnSpPr>
      <xdr:spPr>
        <a:xfrm>
          <a:off x="19881850" y="16673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4" name="【公民館】&#10;一人当たり面積平均値テキスト">
          <a:extLst>
            <a:ext uri="{FF2B5EF4-FFF2-40B4-BE49-F238E27FC236}">
              <a16:creationId xmlns:a16="http://schemas.microsoft.com/office/drawing/2014/main" id="{8DE225FB-6EC3-4316-AF1F-729383882FCA}"/>
            </a:ext>
          </a:extLst>
        </xdr:cNvPr>
        <xdr:cNvSpPr txBox="1"/>
      </xdr:nvSpPr>
      <xdr:spPr>
        <a:xfrm>
          <a:off x="19989800" y="17576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a:extLst>
            <a:ext uri="{FF2B5EF4-FFF2-40B4-BE49-F238E27FC236}">
              <a16:creationId xmlns:a16="http://schemas.microsoft.com/office/drawing/2014/main" id="{A1648339-83FB-411B-B0C7-427C7FCD4FCE}"/>
            </a:ext>
          </a:extLst>
        </xdr:cNvPr>
        <xdr:cNvSpPr/>
      </xdr:nvSpPr>
      <xdr:spPr>
        <a:xfrm>
          <a:off x="19900900" y="1772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a:extLst>
            <a:ext uri="{FF2B5EF4-FFF2-40B4-BE49-F238E27FC236}">
              <a16:creationId xmlns:a16="http://schemas.microsoft.com/office/drawing/2014/main" id="{14AB496A-F3DC-4C55-B568-BDFCE7EB2670}"/>
            </a:ext>
          </a:extLst>
        </xdr:cNvPr>
        <xdr:cNvSpPr/>
      </xdr:nvSpPr>
      <xdr:spPr>
        <a:xfrm>
          <a:off x="19157950" y="17698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a:extLst>
            <a:ext uri="{FF2B5EF4-FFF2-40B4-BE49-F238E27FC236}">
              <a16:creationId xmlns:a16="http://schemas.microsoft.com/office/drawing/2014/main" id="{2DF9FD8B-FFED-4DDE-AE55-6C39191C1F3B}"/>
            </a:ext>
          </a:extLst>
        </xdr:cNvPr>
        <xdr:cNvSpPr/>
      </xdr:nvSpPr>
      <xdr:spPr>
        <a:xfrm>
          <a:off x="18345150" y="1770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a:extLst>
            <a:ext uri="{FF2B5EF4-FFF2-40B4-BE49-F238E27FC236}">
              <a16:creationId xmlns:a16="http://schemas.microsoft.com/office/drawing/2014/main" id="{890BC4DE-2B93-4113-9AF3-A8958D8C0A86}"/>
            </a:ext>
          </a:extLst>
        </xdr:cNvPr>
        <xdr:cNvSpPr/>
      </xdr:nvSpPr>
      <xdr:spPr>
        <a:xfrm>
          <a:off x="175514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a:extLst>
            <a:ext uri="{FF2B5EF4-FFF2-40B4-BE49-F238E27FC236}">
              <a16:creationId xmlns:a16="http://schemas.microsoft.com/office/drawing/2014/main" id="{FA6674DF-27BA-42FA-AC8C-E131455D156A}"/>
            </a:ext>
          </a:extLst>
        </xdr:cNvPr>
        <xdr:cNvSpPr/>
      </xdr:nvSpPr>
      <xdr:spPr>
        <a:xfrm>
          <a:off x="16757650" y="17721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FC63E8B-7280-4722-9DC2-034E4368B026}"/>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1B92848-43BC-49A2-BED4-B5D81076FCA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5C1E1A4-E564-481E-AE40-E9BF1E12B70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216831A-8C52-4343-9B39-B7B495F5B9D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38D2DBC-3434-4AC5-85C5-D6D165DE37D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16511</xdr:rowOff>
    </xdr:from>
    <xdr:to>
      <xdr:col>116</xdr:col>
      <xdr:colOff>114300</xdr:colOff>
      <xdr:row>108</xdr:row>
      <xdr:rowOff>118111</xdr:rowOff>
    </xdr:to>
    <xdr:sp macro="" textlink="">
      <xdr:nvSpPr>
        <xdr:cNvPr id="735" name="楕円 734">
          <a:extLst>
            <a:ext uri="{FF2B5EF4-FFF2-40B4-BE49-F238E27FC236}">
              <a16:creationId xmlns:a16="http://schemas.microsoft.com/office/drawing/2014/main" id="{AE36FD3C-97F1-4646-8D28-52360A559BAD}"/>
            </a:ext>
          </a:extLst>
        </xdr:cNvPr>
        <xdr:cNvSpPr/>
      </xdr:nvSpPr>
      <xdr:spPr>
        <a:xfrm>
          <a:off x="199009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102888</xdr:rowOff>
    </xdr:from>
    <xdr:ext cx="469744" cy="259045"/>
    <xdr:sp macro="" textlink="">
      <xdr:nvSpPr>
        <xdr:cNvPr id="736" name="【公民館】&#10;一人当たり面積該当値テキスト">
          <a:extLst>
            <a:ext uri="{FF2B5EF4-FFF2-40B4-BE49-F238E27FC236}">
              <a16:creationId xmlns:a16="http://schemas.microsoft.com/office/drawing/2014/main" id="{1F7EDCF0-76EF-4C41-93CC-156E1BF0A0E4}"/>
            </a:ext>
          </a:extLst>
        </xdr:cNvPr>
        <xdr:cNvSpPr txBox="1"/>
      </xdr:nvSpPr>
      <xdr:spPr>
        <a:xfrm>
          <a:off x="1998980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737" name="楕円 736">
          <a:extLst>
            <a:ext uri="{FF2B5EF4-FFF2-40B4-BE49-F238E27FC236}">
              <a16:creationId xmlns:a16="http://schemas.microsoft.com/office/drawing/2014/main" id="{5711F9C2-1F01-4FE9-AA50-D9B950B0D685}"/>
            </a:ext>
          </a:extLst>
        </xdr:cNvPr>
        <xdr:cNvSpPr/>
      </xdr:nvSpPr>
      <xdr:spPr>
        <a:xfrm>
          <a:off x="19157950" y="17962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67311</xdr:rowOff>
    </xdr:from>
    <xdr:to>
      <xdr:col>116</xdr:col>
      <xdr:colOff>63500</xdr:colOff>
      <xdr:row>108</xdr:row>
      <xdr:rowOff>68580</xdr:rowOff>
    </xdr:to>
    <xdr:cxnSp macro="">
      <xdr:nvCxnSpPr>
        <xdr:cNvPr id="738" name="直線コネクタ 737">
          <a:extLst>
            <a:ext uri="{FF2B5EF4-FFF2-40B4-BE49-F238E27FC236}">
              <a16:creationId xmlns:a16="http://schemas.microsoft.com/office/drawing/2014/main" id="{E449CDC6-BD8F-4B16-A053-D793E13AB6CF}"/>
            </a:ext>
          </a:extLst>
        </xdr:cNvPr>
        <xdr:cNvCxnSpPr/>
      </xdr:nvCxnSpPr>
      <xdr:spPr>
        <a:xfrm flipV="1">
          <a:off x="19202400" y="18012411"/>
          <a:ext cx="7493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17780</xdr:rowOff>
    </xdr:from>
    <xdr:to>
      <xdr:col>107</xdr:col>
      <xdr:colOff>101600</xdr:colOff>
      <xdr:row>108</xdr:row>
      <xdr:rowOff>119380</xdr:rowOff>
    </xdr:to>
    <xdr:sp macro="" textlink="">
      <xdr:nvSpPr>
        <xdr:cNvPr id="739" name="楕円 738">
          <a:extLst>
            <a:ext uri="{FF2B5EF4-FFF2-40B4-BE49-F238E27FC236}">
              <a16:creationId xmlns:a16="http://schemas.microsoft.com/office/drawing/2014/main" id="{71DC99DC-61D9-441D-8AF3-694EE8514EA1}"/>
            </a:ext>
          </a:extLst>
        </xdr:cNvPr>
        <xdr:cNvSpPr/>
      </xdr:nvSpPr>
      <xdr:spPr>
        <a:xfrm>
          <a:off x="1834515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68580</xdr:rowOff>
    </xdr:to>
    <xdr:cxnSp macro="">
      <xdr:nvCxnSpPr>
        <xdr:cNvPr id="740" name="直線コネクタ 739">
          <a:extLst>
            <a:ext uri="{FF2B5EF4-FFF2-40B4-BE49-F238E27FC236}">
              <a16:creationId xmlns:a16="http://schemas.microsoft.com/office/drawing/2014/main" id="{4158E54F-7F27-4DE1-A405-E09401191876}"/>
            </a:ext>
          </a:extLst>
        </xdr:cNvPr>
        <xdr:cNvCxnSpPr/>
      </xdr:nvCxnSpPr>
      <xdr:spPr>
        <a:xfrm>
          <a:off x="18395950" y="180136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741" name="楕円 740">
          <a:extLst>
            <a:ext uri="{FF2B5EF4-FFF2-40B4-BE49-F238E27FC236}">
              <a16:creationId xmlns:a16="http://schemas.microsoft.com/office/drawing/2014/main" id="{291EDE05-FF57-4A74-BBDD-0E3A21BF55AB}"/>
            </a:ext>
          </a:extLst>
        </xdr:cNvPr>
        <xdr:cNvSpPr/>
      </xdr:nvSpPr>
      <xdr:spPr>
        <a:xfrm>
          <a:off x="175514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68580</xdr:rowOff>
    </xdr:from>
    <xdr:to>
      <xdr:col>107</xdr:col>
      <xdr:colOff>50800</xdr:colOff>
      <xdr:row>108</xdr:row>
      <xdr:rowOff>68580</xdr:rowOff>
    </xdr:to>
    <xdr:cxnSp macro="">
      <xdr:nvCxnSpPr>
        <xdr:cNvPr id="742" name="直線コネクタ 741">
          <a:extLst>
            <a:ext uri="{FF2B5EF4-FFF2-40B4-BE49-F238E27FC236}">
              <a16:creationId xmlns:a16="http://schemas.microsoft.com/office/drawing/2014/main" id="{72911D2A-0DD9-4068-8805-A14064A9B5ED}"/>
            </a:ext>
          </a:extLst>
        </xdr:cNvPr>
        <xdr:cNvCxnSpPr/>
      </xdr:nvCxnSpPr>
      <xdr:spPr>
        <a:xfrm>
          <a:off x="17602200" y="180136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17780</xdr:rowOff>
    </xdr:from>
    <xdr:to>
      <xdr:col>98</xdr:col>
      <xdr:colOff>38100</xdr:colOff>
      <xdr:row>108</xdr:row>
      <xdr:rowOff>119380</xdr:rowOff>
    </xdr:to>
    <xdr:sp macro="" textlink="">
      <xdr:nvSpPr>
        <xdr:cNvPr id="743" name="楕円 742">
          <a:extLst>
            <a:ext uri="{FF2B5EF4-FFF2-40B4-BE49-F238E27FC236}">
              <a16:creationId xmlns:a16="http://schemas.microsoft.com/office/drawing/2014/main" id="{5FE9E3AB-A515-43E5-8CAD-A73B2B6EA68B}"/>
            </a:ext>
          </a:extLst>
        </xdr:cNvPr>
        <xdr:cNvSpPr/>
      </xdr:nvSpPr>
      <xdr:spPr>
        <a:xfrm>
          <a:off x="16757650" y="17962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68580</xdr:rowOff>
    </xdr:from>
    <xdr:to>
      <xdr:col>102</xdr:col>
      <xdr:colOff>114300</xdr:colOff>
      <xdr:row>108</xdr:row>
      <xdr:rowOff>68580</xdr:rowOff>
    </xdr:to>
    <xdr:cxnSp macro="">
      <xdr:nvCxnSpPr>
        <xdr:cNvPr id="744" name="直線コネクタ 743">
          <a:extLst>
            <a:ext uri="{FF2B5EF4-FFF2-40B4-BE49-F238E27FC236}">
              <a16:creationId xmlns:a16="http://schemas.microsoft.com/office/drawing/2014/main" id="{7F1DB69B-CB3C-47E5-8C7F-03C3F7444CA0}"/>
            </a:ext>
          </a:extLst>
        </xdr:cNvPr>
        <xdr:cNvCxnSpPr/>
      </xdr:nvCxnSpPr>
      <xdr:spPr>
        <a:xfrm>
          <a:off x="16802100" y="180136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a:extLst>
            <a:ext uri="{FF2B5EF4-FFF2-40B4-BE49-F238E27FC236}">
              <a16:creationId xmlns:a16="http://schemas.microsoft.com/office/drawing/2014/main" id="{0170DF98-4BEB-4318-8C46-75FC3AC0B8A6}"/>
            </a:ext>
          </a:extLst>
        </xdr:cNvPr>
        <xdr:cNvSpPr txBox="1"/>
      </xdr:nvSpPr>
      <xdr:spPr>
        <a:xfrm>
          <a:off x="18980227" y="1747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a:extLst>
            <a:ext uri="{FF2B5EF4-FFF2-40B4-BE49-F238E27FC236}">
              <a16:creationId xmlns:a16="http://schemas.microsoft.com/office/drawing/2014/main" id="{5F4DA7AB-8F15-49BD-90FD-12BF87EEE650}"/>
            </a:ext>
          </a:extLst>
        </xdr:cNvPr>
        <xdr:cNvSpPr txBox="1"/>
      </xdr:nvSpPr>
      <xdr:spPr>
        <a:xfrm>
          <a:off x="1818012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a:extLst>
            <a:ext uri="{FF2B5EF4-FFF2-40B4-BE49-F238E27FC236}">
              <a16:creationId xmlns:a16="http://schemas.microsoft.com/office/drawing/2014/main" id="{C541AD0A-0E84-4002-ADF6-41662DF1AF13}"/>
            </a:ext>
          </a:extLst>
        </xdr:cNvPr>
        <xdr:cNvSpPr txBox="1"/>
      </xdr:nvSpPr>
      <xdr:spPr>
        <a:xfrm>
          <a:off x="1738637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8" name="n_4aveValue【公民館】&#10;一人当たり面積">
          <a:extLst>
            <a:ext uri="{FF2B5EF4-FFF2-40B4-BE49-F238E27FC236}">
              <a16:creationId xmlns:a16="http://schemas.microsoft.com/office/drawing/2014/main" id="{774E308A-A291-4B0C-BEA9-E4F4FEF2A435}"/>
            </a:ext>
          </a:extLst>
        </xdr:cNvPr>
        <xdr:cNvSpPr txBox="1"/>
      </xdr:nvSpPr>
      <xdr:spPr>
        <a:xfrm>
          <a:off x="16592627" y="174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749" name="n_1mainValue【公民館】&#10;一人当たり面積">
          <a:extLst>
            <a:ext uri="{FF2B5EF4-FFF2-40B4-BE49-F238E27FC236}">
              <a16:creationId xmlns:a16="http://schemas.microsoft.com/office/drawing/2014/main" id="{317527E7-D4E1-4976-AB9D-6004EBA0F77B}"/>
            </a:ext>
          </a:extLst>
        </xdr:cNvPr>
        <xdr:cNvSpPr txBox="1"/>
      </xdr:nvSpPr>
      <xdr:spPr>
        <a:xfrm>
          <a:off x="189802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750" name="n_2mainValue【公民館】&#10;一人当たり面積">
          <a:extLst>
            <a:ext uri="{FF2B5EF4-FFF2-40B4-BE49-F238E27FC236}">
              <a16:creationId xmlns:a16="http://schemas.microsoft.com/office/drawing/2014/main" id="{91D1E69D-43D8-417A-8A3B-82EE5C802A90}"/>
            </a:ext>
          </a:extLst>
        </xdr:cNvPr>
        <xdr:cNvSpPr txBox="1"/>
      </xdr:nvSpPr>
      <xdr:spPr>
        <a:xfrm>
          <a:off x="181801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110507</xdr:rowOff>
    </xdr:from>
    <xdr:ext cx="469744" cy="259045"/>
    <xdr:sp macro="" textlink="">
      <xdr:nvSpPr>
        <xdr:cNvPr id="751" name="n_3mainValue【公民館】&#10;一人当たり面積">
          <a:extLst>
            <a:ext uri="{FF2B5EF4-FFF2-40B4-BE49-F238E27FC236}">
              <a16:creationId xmlns:a16="http://schemas.microsoft.com/office/drawing/2014/main" id="{9A78FA25-F033-41E0-A0A2-0B93AA61A273}"/>
            </a:ext>
          </a:extLst>
        </xdr:cNvPr>
        <xdr:cNvSpPr txBox="1"/>
      </xdr:nvSpPr>
      <xdr:spPr>
        <a:xfrm>
          <a:off x="1738637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110507</xdr:rowOff>
    </xdr:from>
    <xdr:ext cx="469744" cy="259045"/>
    <xdr:sp macro="" textlink="">
      <xdr:nvSpPr>
        <xdr:cNvPr id="752" name="n_4mainValue【公民館】&#10;一人当たり面積">
          <a:extLst>
            <a:ext uri="{FF2B5EF4-FFF2-40B4-BE49-F238E27FC236}">
              <a16:creationId xmlns:a16="http://schemas.microsoft.com/office/drawing/2014/main" id="{B4604710-DBAF-4C65-AA3C-4660280DE71A}"/>
            </a:ext>
          </a:extLst>
        </xdr:cNvPr>
        <xdr:cNvSpPr txBox="1"/>
      </xdr:nvSpPr>
      <xdr:spPr>
        <a:xfrm>
          <a:off x="165926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DA8C477C-890B-4E07-8863-735B068B653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42ACB7D7-E4CC-4943-8D28-975401755D3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43B034B-2F8D-4D3A-BB32-185FEFACB93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類似団体と比較して特に有形固定資産減価償却率が高くなっている施設は、道路、公営住宅、児童館及び公民館である。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公民館は、給食センターと複合化した施設を建設する計画であり、一人当たり面積の減少を含め、維持管理費用の減少を見込んでいる。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そのほかの施設についても、平成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年度に策定した個別施設計画に基づき規模改修や除却などを含めて検討していく。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80B1D2-4E8E-44F1-9836-8D3B0E0309B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430318-567D-49F3-B2BD-4361EC5A2DA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CCCCCD-C687-4C95-8AD7-D1D23A5C66D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D3DCC6-D514-4C10-AF25-B2EAFB41D98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CA4E7C-608C-4B10-AF6A-C19A94A6606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74FC07-12B9-495F-B57A-C2C08CB694C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A55984-81DC-4423-AC0A-0246F73B752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E48B9E-3226-40A1-AE65-F7F531F01F7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46BD13-9941-47AE-AE96-6AFF0D88AB7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BA769F-5A1A-47C9-80B0-B9045F84174A}"/>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4ADF5E-8072-4F19-9BD9-27F4C066B6B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83B735-D25A-4585-A628-F8AAD96E507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6DE5C2-9CFC-4390-9D56-BD826E4EB6C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E18B9-CD80-437F-9BC7-C967BB59405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82E5B2-8F36-4825-A132-A2AEBE599B4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210A32-7834-41EA-852C-89B63B24CBAA}"/>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3B9367-717A-4498-AFE3-0D030CEF266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A08B1E-E1FD-4D58-A385-19F6B8EC4303}"/>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6086F3-021C-4409-B78F-F224A763F53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EB6E7F-7D77-4537-8E1A-0FBA1717B96D}"/>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E78253-92C0-4A4E-B1BD-B6D71A7093C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F9DFDC-48F2-4BC6-9744-86213FC63648}"/>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FA593B-63D3-4DE8-85C5-58B18AF6B86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5723D2-2F47-4A49-A575-89515931724F}"/>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276C37-2415-443C-B2B9-E9002D82EA8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674AA0-1A5B-4C99-A23E-0C5636ED9DD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C50894-47A5-4D20-A3F8-B28EF9F07D7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C2CB74-ECE3-470C-ACDF-13D8C860A37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694BCE-424A-4B37-9844-C5DE0CBE3BA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ED6012-4F96-4B79-B7A4-A7BEB62AC50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6E3C21B-A296-4006-8D76-4BC47A430E9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8687F22-62B5-4BCC-8A5B-2A5CD35078C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12F030-AABD-484B-B9B4-B7DEB1200569}"/>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EF1A981-AF9E-41DE-A375-49BA2449873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0D04D5-9917-49AA-ACEB-9EAB254FC24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A4A21F-179A-403F-8EF4-38460F83C856}"/>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05DDF7-1203-4767-A641-8B4F28D7E16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0B222BF-4D69-4965-A376-2FF6B253BB6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CE6BBA-DC2C-40FD-8B4B-9ABF71978521}"/>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7D4A914-5A37-4CFA-AC02-4F842805CB5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1ACC125-15BD-4335-8793-5A6B8DCF7DB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CEA012D-265D-4B05-9EBB-2E53DD2C91E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1CA52F3-2FEA-45F7-8098-D4246619A5FE}"/>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3D39151-96FF-4A3E-AC5F-9308464B3F1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5790AFC-A07A-4C13-B409-AA088AB207A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2FB7F54-AC3C-4E16-A7DB-E0BB8B5E87F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E7747B0-8C71-422B-B0A0-6E072A288256}"/>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C4ABDFD-291D-41F2-AE28-BE7313BA6E6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7BA1D30-F80F-447F-9E65-05F36784F68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F866BF9-8BB0-48CF-B1AF-E20ACA7BEE18}"/>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1205C72-C4F0-4A82-9D1D-80D10AA7914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0F62CDA-DD57-41FD-BB2E-BAAE72C3DB1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C93792E-FF58-4A73-ADB9-667522FB9D5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E2FB2CF-D22D-4AF9-A35B-34B3F7A21DF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E588540-DA0A-409D-9982-6E95255D37A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8860149-2135-4E27-8FF3-8A2CA0E5042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82E8BED-1A05-49E6-93D5-514A54D6245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68E73A3-A3AF-473B-AD90-A06995EF2C3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B732B65-8204-49C8-AE24-92E75FD5608E}"/>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0657D9E-BD79-4228-873E-6C1EB35EE2A5}"/>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6AA40DB-04A8-46F1-A5DB-7EE51DB609AB}"/>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9F7CAE4-FD2B-4639-8166-42C04169525B}"/>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61EA13D-0D5A-4CFB-BE26-74EF0809856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255D730-E6C6-4D87-B7ED-4A891655C1F7}"/>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1EA37D0-0691-4DD9-8A7E-665F9125333F}"/>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4DD400A-2557-4673-B53E-F0C6391F2DCA}"/>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52704CA-65BE-4B98-8578-31336744E062}"/>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D13232E-C07F-4D21-9E96-3AE0A77E7714}"/>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BE0CB60-1B6E-4378-BC87-614EB67937B8}"/>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5622235-48CC-4206-A5CB-EF142FB0C427}"/>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0DE6598-57B2-4D9E-883E-3B58D95DB4A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716397E-7C66-473A-BE96-ADBFAA33180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6AC6D6A-B03F-463B-84B4-F91D979BC094}"/>
            </a:ext>
          </a:extLst>
        </xdr:cNvPr>
        <xdr:cNvCxnSpPr/>
      </xdr:nvCxnSpPr>
      <xdr:spPr>
        <a:xfrm flipV="1">
          <a:off x="4177665" y="919625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61C17C2-5344-4ECA-BE4A-C206C0A7128F}"/>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4F27C84-946C-4B8E-AE6C-C0F854FFD6E4}"/>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C42698E-ED64-4EEF-9282-B64DA026F0CE}"/>
            </a:ext>
          </a:extLst>
        </xdr:cNvPr>
        <xdr:cNvSpPr txBox="1"/>
      </xdr:nvSpPr>
      <xdr:spPr>
        <a:xfrm>
          <a:off x="4216400" y="8977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E3F4BD56-7CE1-4C9A-97C0-9180589CE5DC}"/>
            </a:ext>
          </a:extLst>
        </xdr:cNvPr>
        <xdr:cNvCxnSpPr/>
      </xdr:nvCxnSpPr>
      <xdr:spPr>
        <a:xfrm>
          <a:off x="4108450" y="91962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4B73EDA-EA06-44FB-9151-C67308890D30}"/>
            </a:ext>
          </a:extLst>
        </xdr:cNvPr>
        <xdr:cNvSpPr txBox="1"/>
      </xdr:nvSpPr>
      <xdr:spPr>
        <a:xfrm>
          <a:off x="4216400" y="1008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34F8A880-0D03-4172-9739-695134E82DBB}"/>
            </a:ext>
          </a:extLst>
        </xdr:cNvPr>
        <xdr:cNvSpPr/>
      </xdr:nvSpPr>
      <xdr:spPr>
        <a:xfrm>
          <a:off x="4127500" y="101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56E657DF-F1D9-41BB-A628-B2347E9B6C00}"/>
            </a:ext>
          </a:extLst>
        </xdr:cNvPr>
        <xdr:cNvSpPr/>
      </xdr:nvSpPr>
      <xdr:spPr>
        <a:xfrm>
          <a:off x="3384550" y="100623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79175A79-DD02-4094-9883-AD18AC2AFB61}"/>
            </a:ext>
          </a:extLst>
        </xdr:cNvPr>
        <xdr:cNvSpPr/>
      </xdr:nvSpPr>
      <xdr:spPr>
        <a:xfrm>
          <a:off x="257175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4822234B-094F-4F38-9D19-51807D7FC061}"/>
            </a:ext>
          </a:extLst>
        </xdr:cNvPr>
        <xdr:cNvSpPr/>
      </xdr:nvSpPr>
      <xdr:spPr>
        <a:xfrm>
          <a:off x="1778000" y="10046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EC9715D8-559F-4EE8-83F0-B9777C9404CA}"/>
            </a:ext>
          </a:extLst>
        </xdr:cNvPr>
        <xdr:cNvSpPr/>
      </xdr:nvSpPr>
      <xdr:spPr>
        <a:xfrm>
          <a:off x="984250" y="100362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647FDCF-9C4E-41C5-B62A-01ACF68C8B5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A58C039-9C89-4176-A60B-AC4E4E852D4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9D929BD-21E1-4BEF-8585-55813A412A9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D1CC72D-0458-4AF9-9DAA-8A3377A29B6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DE9945D-21A8-4DCE-9655-DB6F367F894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14515</xdr:rowOff>
    </xdr:from>
    <xdr:to>
      <xdr:col>24</xdr:col>
      <xdr:colOff>114300</xdr:colOff>
      <xdr:row>58</xdr:row>
      <xdr:rowOff>116115</xdr:rowOff>
    </xdr:to>
    <xdr:sp macro="" textlink="">
      <xdr:nvSpPr>
        <xdr:cNvPr id="90" name="楕円 89">
          <a:extLst>
            <a:ext uri="{FF2B5EF4-FFF2-40B4-BE49-F238E27FC236}">
              <a16:creationId xmlns:a16="http://schemas.microsoft.com/office/drawing/2014/main" id="{ED5BB2DE-837D-40AD-8EEB-B1D9C3E13164}"/>
            </a:ext>
          </a:extLst>
        </xdr:cNvPr>
        <xdr:cNvSpPr/>
      </xdr:nvSpPr>
      <xdr:spPr>
        <a:xfrm>
          <a:off x="4127500" y="95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37392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CA10D98-A91E-4EC7-9B5D-AB1FA6CBCA5A}"/>
            </a:ext>
          </a:extLst>
        </xdr:cNvPr>
        <xdr:cNvSpPr txBox="1"/>
      </xdr:nvSpPr>
      <xdr:spPr>
        <a:xfrm>
          <a:off x="4216400" y="945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92" name="楕円 91">
          <a:extLst>
            <a:ext uri="{FF2B5EF4-FFF2-40B4-BE49-F238E27FC236}">
              <a16:creationId xmlns:a16="http://schemas.microsoft.com/office/drawing/2014/main" id="{DB8A3D00-F39C-48C0-BB8C-036F7E7390D9}"/>
            </a:ext>
          </a:extLst>
        </xdr:cNvPr>
        <xdr:cNvSpPr/>
      </xdr:nvSpPr>
      <xdr:spPr>
        <a:xfrm>
          <a:off x="3384550" y="95670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65315</xdr:rowOff>
    </xdr:to>
    <xdr:cxnSp macro="">
      <xdr:nvCxnSpPr>
        <xdr:cNvPr id="93" name="直線コネクタ 92">
          <a:extLst>
            <a:ext uri="{FF2B5EF4-FFF2-40B4-BE49-F238E27FC236}">
              <a16:creationId xmlns:a16="http://schemas.microsoft.com/office/drawing/2014/main" id="{4E7D5344-1520-422F-9DFF-1979A1EA18CC}"/>
            </a:ext>
          </a:extLst>
        </xdr:cNvPr>
        <xdr:cNvCxnSpPr/>
      </xdr:nvCxnSpPr>
      <xdr:spPr>
        <a:xfrm>
          <a:off x="3429000" y="9611541"/>
          <a:ext cx="7493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114119</xdr:rowOff>
    </xdr:from>
    <xdr:to>
      <xdr:col>15</xdr:col>
      <xdr:colOff>101600</xdr:colOff>
      <xdr:row>58</xdr:row>
      <xdr:rowOff>44269</xdr:rowOff>
    </xdr:to>
    <xdr:sp macro="" textlink="">
      <xdr:nvSpPr>
        <xdr:cNvPr id="94" name="楕円 93">
          <a:extLst>
            <a:ext uri="{FF2B5EF4-FFF2-40B4-BE49-F238E27FC236}">
              <a16:creationId xmlns:a16="http://schemas.microsoft.com/office/drawing/2014/main" id="{143AC166-3A96-4436-89EB-B77B6D306F9C}"/>
            </a:ext>
          </a:extLst>
        </xdr:cNvPr>
        <xdr:cNvSpPr/>
      </xdr:nvSpPr>
      <xdr:spPr>
        <a:xfrm>
          <a:off x="2571750" y="95311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164919</xdr:rowOff>
    </xdr:from>
    <xdr:to>
      <xdr:col>19</xdr:col>
      <xdr:colOff>177800</xdr:colOff>
      <xdr:row>58</xdr:row>
      <xdr:rowOff>29391</xdr:rowOff>
    </xdr:to>
    <xdr:cxnSp macro="">
      <xdr:nvCxnSpPr>
        <xdr:cNvPr id="95" name="直線コネクタ 94">
          <a:extLst>
            <a:ext uri="{FF2B5EF4-FFF2-40B4-BE49-F238E27FC236}">
              <a16:creationId xmlns:a16="http://schemas.microsoft.com/office/drawing/2014/main" id="{435C9EB1-F5C5-4865-B2F1-AC5EDE50A276}"/>
            </a:ext>
          </a:extLst>
        </xdr:cNvPr>
        <xdr:cNvCxnSpPr/>
      </xdr:nvCxnSpPr>
      <xdr:spPr>
        <a:xfrm>
          <a:off x="2622550" y="9581969"/>
          <a:ext cx="80645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B5FDD7BC-A051-421E-9B95-75443CE6948E}"/>
            </a:ext>
          </a:extLst>
        </xdr:cNvPr>
        <xdr:cNvSpPr/>
      </xdr:nvSpPr>
      <xdr:spPr>
        <a:xfrm>
          <a:off x="1778000" y="10652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164919</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B28F7A16-73F1-43AA-8759-4490A2032706}"/>
            </a:ext>
          </a:extLst>
        </xdr:cNvPr>
        <xdr:cNvCxnSpPr/>
      </xdr:nvCxnSpPr>
      <xdr:spPr>
        <a:xfrm flipV="1">
          <a:off x="1828800" y="9581969"/>
          <a:ext cx="793750" cy="11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714B4DE9-1EEB-464F-ADB6-B3D4E975A736}"/>
            </a:ext>
          </a:extLst>
        </xdr:cNvPr>
        <xdr:cNvSpPr/>
      </xdr:nvSpPr>
      <xdr:spPr>
        <a:xfrm>
          <a:off x="984250" y="106525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3D763C94-3017-4909-AEA3-E602CB2EE365}"/>
            </a:ext>
          </a:extLst>
        </xdr:cNvPr>
        <xdr:cNvCxnSpPr/>
      </xdr:nvCxnSpPr>
      <xdr:spPr>
        <a:xfrm>
          <a:off x="1028700" y="107033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100" name="n_1aveValue【体育館・プール】&#10;有形固定資産減価償却率">
          <a:extLst>
            <a:ext uri="{FF2B5EF4-FFF2-40B4-BE49-F238E27FC236}">
              <a16:creationId xmlns:a16="http://schemas.microsoft.com/office/drawing/2014/main" id="{0BBB9E09-60A9-4822-9CF7-3D7889312110}"/>
            </a:ext>
          </a:extLst>
        </xdr:cNvPr>
        <xdr:cNvSpPr txBox="1"/>
      </xdr:nvSpPr>
      <xdr:spPr>
        <a:xfrm>
          <a:off x="32391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101" name="n_2aveValue【体育館・プール】&#10;有形固定資産減価償却率">
          <a:extLst>
            <a:ext uri="{FF2B5EF4-FFF2-40B4-BE49-F238E27FC236}">
              <a16:creationId xmlns:a16="http://schemas.microsoft.com/office/drawing/2014/main" id="{CD00FC28-29C8-4DA6-94DA-E15A775E3783}"/>
            </a:ext>
          </a:extLst>
        </xdr:cNvPr>
        <xdr:cNvSpPr txBox="1"/>
      </xdr:nvSpPr>
      <xdr:spPr>
        <a:xfrm>
          <a:off x="243904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a:extLst>
            <a:ext uri="{FF2B5EF4-FFF2-40B4-BE49-F238E27FC236}">
              <a16:creationId xmlns:a16="http://schemas.microsoft.com/office/drawing/2014/main" id="{77BB4714-42F1-4DFC-9DD4-9639CD84549D}"/>
            </a:ext>
          </a:extLst>
        </xdr:cNvPr>
        <xdr:cNvSpPr txBox="1"/>
      </xdr:nvSpPr>
      <xdr:spPr>
        <a:xfrm>
          <a:off x="1645294" y="982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BC6DDA8D-0ADA-454B-80BE-B7D6F3547883}"/>
            </a:ext>
          </a:extLst>
        </xdr:cNvPr>
        <xdr:cNvSpPr txBox="1"/>
      </xdr:nvSpPr>
      <xdr:spPr>
        <a:xfrm>
          <a:off x="851544" y="981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104" name="n_1mainValue【体育館・プール】&#10;有形固定資産減価償却率">
          <a:extLst>
            <a:ext uri="{FF2B5EF4-FFF2-40B4-BE49-F238E27FC236}">
              <a16:creationId xmlns:a16="http://schemas.microsoft.com/office/drawing/2014/main" id="{201B2340-8834-453E-9BCD-BAA91DE280EA}"/>
            </a:ext>
          </a:extLst>
        </xdr:cNvPr>
        <xdr:cNvSpPr txBox="1"/>
      </xdr:nvSpPr>
      <xdr:spPr>
        <a:xfrm>
          <a:off x="3239144" y="9348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60796</xdr:rowOff>
    </xdr:from>
    <xdr:ext cx="405111" cy="259045"/>
    <xdr:sp macro="" textlink="">
      <xdr:nvSpPr>
        <xdr:cNvPr id="105" name="n_2mainValue【体育館・プール】&#10;有形固定資産減価償却率">
          <a:extLst>
            <a:ext uri="{FF2B5EF4-FFF2-40B4-BE49-F238E27FC236}">
              <a16:creationId xmlns:a16="http://schemas.microsoft.com/office/drawing/2014/main" id="{E58FD9B3-3CDE-4F0E-8EAF-3C82A6F0B3F2}"/>
            </a:ext>
          </a:extLst>
        </xdr:cNvPr>
        <xdr:cNvSpPr txBox="1"/>
      </xdr:nvSpPr>
      <xdr:spPr>
        <a:xfrm>
          <a:off x="2439044" y="931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46E2A586-FDA1-43D0-A9FA-85F2759EF5D1}"/>
            </a:ext>
          </a:extLst>
        </xdr:cNvPr>
        <xdr:cNvSpPr txBox="1"/>
      </xdr:nvSpPr>
      <xdr:spPr>
        <a:xfrm>
          <a:off x="161297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8D5E380E-867D-47A8-AB35-8D4E1B25C52A}"/>
            </a:ext>
          </a:extLst>
        </xdr:cNvPr>
        <xdr:cNvSpPr txBox="1"/>
      </xdr:nvSpPr>
      <xdr:spPr>
        <a:xfrm>
          <a:off x="81922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73B7A60-1861-4157-B25E-BDD62FA5A24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1B7CE85-23C9-46C8-A118-070FBE21802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9BD72D6-368F-41FF-9658-FC8B2D9E483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7DF2E96-EABB-47AF-B697-065F817DAE9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C76DBE3-A58F-4232-91D2-38C809909D0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33E031C-9152-4B99-B76A-438C65F0F90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CF30941-ADC3-40A7-ACD8-F230F029D4C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71AF93F-4F39-432F-B7F6-CF2B84146C8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939B7B8-4F50-4DA7-AED3-0F2DD065E76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5744FF2-CDA6-4693-ADD2-9EF8B7303D99}"/>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55E649A5-7C56-4347-BC93-68E1E1C7CB5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289431A8-7018-4BE3-A69A-62ABC152795E}"/>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EA0A1376-33C7-4558-9C50-AF127E3A3E4B}"/>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138FFBE4-1B2F-4B35-82E0-42FE301A6403}"/>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F01FCC4E-DD4F-4648-8679-5C10B5079F43}"/>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811DC3BB-790E-4D53-9583-A2874DCD7584}"/>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57EA2653-E56F-4923-8769-69E2A013576D}"/>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A4D35B20-EEF4-4337-B879-E7D8451630FF}"/>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EDE24A21-6B97-4815-B6D3-FD9CEEABEE46}"/>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3802452E-7CC9-4BD2-9E36-D1C8BE50FD05}"/>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E12DEF57-E8EE-43E9-8F3D-89C0B1EA9D7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BAF899B2-9955-4CB1-86B5-DD50D8018C6F}"/>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5E53B436-593F-4C95-BE1C-830C8278CF2E}"/>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109220</xdr:rowOff>
    </xdr:from>
    <xdr:to>
      <xdr:col>54</xdr:col>
      <xdr:colOff>189865</xdr:colOff>
      <xdr:row>63</xdr:row>
      <xdr:rowOff>148590</xdr:rowOff>
    </xdr:to>
    <xdr:cxnSp macro="">
      <xdr:nvCxnSpPr>
        <xdr:cNvPr id="131" name="直線コネクタ 130">
          <a:extLst>
            <a:ext uri="{FF2B5EF4-FFF2-40B4-BE49-F238E27FC236}">
              <a16:creationId xmlns:a16="http://schemas.microsoft.com/office/drawing/2014/main" id="{596FC791-7CE0-40AF-8E9B-15C850289335}"/>
            </a:ext>
          </a:extLst>
        </xdr:cNvPr>
        <xdr:cNvCxnSpPr/>
      </xdr:nvCxnSpPr>
      <xdr:spPr>
        <a:xfrm flipV="1">
          <a:off x="9429115" y="9361170"/>
          <a:ext cx="0" cy="119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132" name="【体育館・プール】&#10;一人当たり面積最小値テキスト">
          <a:extLst>
            <a:ext uri="{FF2B5EF4-FFF2-40B4-BE49-F238E27FC236}">
              <a16:creationId xmlns:a16="http://schemas.microsoft.com/office/drawing/2014/main" id="{3020F7ED-3BC7-48F9-BF10-64D5D1355C70}"/>
            </a:ext>
          </a:extLst>
        </xdr:cNvPr>
        <xdr:cNvSpPr txBox="1"/>
      </xdr:nvSpPr>
      <xdr:spPr>
        <a:xfrm>
          <a:off x="946785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133" name="直線コネクタ 132">
          <a:extLst>
            <a:ext uri="{FF2B5EF4-FFF2-40B4-BE49-F238E27FC236}">
              <a16:creationId xmlns:a16="http://schemas.microsoft.com/office/drawing/2014/main" id="{128F2E78-40A4-4739-A78C-20BF05E651D0}"/>
            </a:ext>
          </a:extLst>
        </xdr:cNvPr>
        <xdr:cNvCxnSpPr/>
      </xdr:nvCxnSpPr>
      <xdr:spPr>
        <a:xfrm>
          <a:off x="935990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55897</xdr:rowOff>
    </xdr:from>
    <xdr:ext cx="469744" cy="259045"/>
    <xdr:sp macro="" textlink="">
      <xdr:nvSpPr>
        <xdr:cNvPr id="134" name="【体育館・プール】&#10;一人当たり面積最大値テキスト">
          <a:extLst>
            <a:ext uri="{FF2B5EF4-FFF2-40B4-BE49-F238E27FC236}">
              <a16:creationId xmlns:a16="http://schemas.microsoft.com/office/drawing/2014/main" id="{0E18ED6C-EF6D-42CA-A5E6-828CE7E02208}"/>
            </a:ext>
          </a:extLst>
        </xdr:cNvPr>
        <xdr:cNvSpPr txBox="1"/>
      </xdr:nvSpPr>
      <xdr:spPr>
        <a:xfrm>
          <a:off x="9467850" y="914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109220</xdr:rowOff>
    </xdr:from>
    <xdr:to>
      <xdr:col>55</xdr:col>
      <xdr:colOff>88900</xdr:colOff>
      <xdr:row>56</xdr:row>
      <xdr:rowOff>109220</xdr:rowOff>
    </xdr:to>
    <xdr:cxnSp macro="">
      <xdr:nvCxnSpPr>
        <xdr:cNvPr id="135" name="直線コネクタ 134">
          <a:extLst>
            <a:ext uri="{FF2B5EF4-FFF2-40B4-BE49-F238E27FC236}">
              <a16:creationId xmlns:a16="http://schemas.microsoft.com/office/drawing/2014/main" id="{08097E6E-84B6-4158-886A-B584CCA676B7}"/>
            </a:ext>
          </a:extLst>
        </xdr:cNvPr>
        <xdr:cNvCxnSpPr/>
      </xdr:nvCxnSpPr>
      <xdr:spPr>
        <a:xfrm>
          <a:off x="9359900" y="9361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a:extLst>
            <a:ext uri="{FF2B5EF4-FFF2-40B4-BE49-F238E27FC236}">
              <a16:creationId xmlns:a16="http://schemas.microsoft.com/office/drawing/2014/main" id="{5F5CD257-9A6C-4E83-BAA8-CCD1B570327F}"/>
            </a:ext>
          </a:extLst>
        </xdr:cNvPr>
        <xdr:cNvSpPr txBox="1"/>
      </xdr:nvSpPr>
      <xdr:spPr>
        <a:xfrm>
          <a:off x="9467850" y="9977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a:extLst>
            <a:ext uri="{FF2B5EF4-FFF2-40B4-BE49-F238E27FC236}">
              <a16:creationId xmlns:a16="http://schemas.microsoft.com/office/drawing/2014/main" id="{BE0490E5-E342-462F-8BE7-395DED436B41}"/>
            </a:ext>
          </a:extLst>
        </xdr:cNvPr>
        <xdr:cNvSpPr/>
      </xdr:nvSpPr>
      <xdr:spPr>
        <a:xfrm>
          <a:off x="9398000" y="10119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43180</xdr:rowOff>
    </xdr:from>
    <xdr:to>
      <xdr:col>50</xdr:col>
      <xdr:colOff>165100</xdr:colOff>
      <xdr:row>61</xdr:row>
      <xdr:rowOff>144780</xdr:rowOff>
    </xdr:to>
    <xdr:sp macro="" textlink="">
      <xdr:nvSpPr>
        <xdr:cNvPr id="138" name="フローチャート: 判断 137">
          <a:extLst>
            <a:ext uri="{FF2B5EF4-FFF2-40B4-BE49-F238E27FC236}">
              <a16:creationId xmlns:a16="http://schemas.microsoft.com/office/drawing/2014/main" id="{EDDFCE27-85FA-4396-A557-EF95DEB6F67E}"/>
            </a:ext>
          </a:extLst>
        </xdr:cNvPr>
        <xdr:cNvSpPr/>
      </xdr:nvSpPr>
      <xdr:spPr>
        <a:xfrm>
          <a:off x="86360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60960</xdr:rowOff>
    </xdr:from>
    <xdr:to>
      <xdr:col>46</xdr:col>
      <xdr:colOff>38100</xdr:colOff>
      <xdr:row>61</xdr:row>
      <xdr:rowOff>162560</xdr:rowOff>
    </xdr:to>
    <xdr:sp macro="" textlink="">
      <xdr:nvSpPr>
        <xdr:cNvPr id="139" name="フローチャート: 判断 138">
          <a:extLst>
            <a:ext uri="{FF2B5EF4-FFF2-40B4-BE49-F238E27FC236}">
              <a16:creationId xmlns:a16="http://schemas.microsoft.com/office/drawing/2014/main" id="{F4BD3F9F-D8A6-4C3D-838D-DA7FF8F6188D}"/>
            </a:ext>
          </a:extLst>
        </xdr:cNvPr>
        <xdr:cNvSpPr/>
      </xdr:nvSpPr>
      <xdr:spPr>
        <a:xfrm>
          <a:off x="7842250" y="1013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85090</xdr:rowOff>
    </xdr:from>
    <xdr:to>
      <xdr:col>41</xdr:col>
      <xdr:colOff>101600</xdr:colOff>
      <xdr:row>62</xdr:row>
      <xdr:rowOff>15240</xdr:rowOff>
    </xdr:to>
    <xdr:sp macro="" textlink="">
      <xdr:nvSpPr>
        <xdr:cNvPr id="140" name="フローチャート: 判断 139">
          <a:extLst>
            <a:ext uri="{FF2B5EF4-FFF2-40B4-BE49-F238E27FC236}">
              <a16:creationId xmlns:a16="http://schemas.microsoft.com/office/drawing/2014/main" id="{A489CF37-5B37-45A4-82A4-C667558CF658}"/>
            </a:ext>
          </a:extLst>
        </xdr:cNvPr>
        <xdr:cNvSpPr/>
      </xdr:nvSpPr>
      <xdr:spPr>
        <a:xfrm>
          <a:off x="7029450" y="10162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25400</xdr:rowOff>
    </xdr:from>
    <xdr:to>
      <xdr:col>36</xdr:col>
      <xdr:colOff>165100</xdr:colOff>
      <xdr:row>61</xdr:row>
      <xdr:rowOff>127000</xdr:rowOff>
    </xdr:to>
    <xdr:sp macro="" textlink="">
      <xdr:nvSpPr>
        <xdr:cNvPr id="141" name="フローチャート: 判断 140">
          <a:extLst>
            <a:ext uri="{FF2B5EF4-FFF2-40B4-BE49-F238E27FC236}">
              <a16:creationId xmlns:a16="http://schemas.microsoft.com/office/drawing/2014/main" id="{B109B588-C50E-4DB6-8C01-FB29C96B3C45}"/>
            </a:ext>
          </a:extLst>
        </xdr:cNvPr>
        <xdr:cNvSpPr/>
      </xdr:nvSpPr>
      <xdr:spPr>
        <a:xfrm>
          <a:off x="6235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FD4A602-C072-490F-84E7-A2D755B7F38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1260930-212D-41C3-B875-A5743EA61CD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D6945ED-AAC9-43F5-9D1A-45D49C2F80B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4E6D84C-9A5E-4402-8BE9-DFCF4A30C095}"/>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29AF7BD-6D53-4CF0-B617-B06B58CC4445}"/>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77470</xdr:rowOff>
    </xdr:from>
    <xdr:to>
      <xdr:col>55</xdr:col>
      <xdr:colOff>50800</xdr:colOff>
      <xdr:row>63</xdr:row>
      <xdr:rowOff>7620</xdr:rowOff>
    </xdr:to>
    <xdr:sp macro="" textlink="">
      <xdr:nvSpPr>
        <xdr:cNvPr id="147" name="楕円 146">
          <a:extLst>
            <a:ext uri="{FF2B5EF4-FFF2-40B4-BE49-F238E27FC236}">
              <a16:creationId xmlns:a16="http://schemas.microsoft.com/office/drawing/2014/main" id="{DEAC4A56-70E2-4318-AF9F-76EB61F4267B}"/>
            </a:ext>
          </a:extLst>
        </xdr:cNvPr>
        <xdr:cNvSpPr/>
      </xdr:nvSpPr>
      <xdr:spPr>
        <a:xfrm>
          <a:off x="9398000" y="10320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55897</xdr:rowOff>
    </xdr:from>
    <xdr:ext cx="469744" cy="259045"/>
    <xdr:sp macro="" textlink="">
      <xdr:nvSpPr>
        <xdr:cNvPr id="148" name="【体育館・プール】&#10;一人当たり面積該当値テキスト">
          <a:extLst>
            <a:ext uri="{FF2B5EF4-FFF2-40B4-BE49-F238E27FC236}">
              <a16:creationId xmlns:a16="http://schemas.microsoft.com/office/drawing/2014/main" id="{FE7EECD6-2C56-4AEC-BF9C-747A3BEAC8C4}"/>
            </a:ext>
          </a:extLst>
        </xdr:cNvPr>
        <xdr:cNvSpPr txBox="1"/>
      </xdr:nvSpPr>
      <xdr:spPr>
        <a:xfrm>
          <a:off x="9467850"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149" name="楕円 148">
          <a:extLst>
            <a:ext uri="{FF2B5EF4-FFF2-40B4-BE49-F238E27FC236}">
              <a16:creationId xmlns:a16="http://schemas.microsoft.com/office/drawing/2014/main" id="{83982E34-A42E-442D-BCE8-283B48927EB0}"/>
            </a:ext>
          </a:extLst>
        </xdr:cNvPr>
        <xdr:cNvSpPr/>
      </xdr:nvSpPr>
      <xdr:spPr>
        <a:xfrm>
          <a:off x="8636000" y="1032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128270</xdr:rowOff>
    </xdr:from>
    <xdr:to>
      <xdr:col>55</xdr:col>
      <xdr:colOff>0</xdr:colOff>
      <xdr:row>62</xdr:row>
      <xdr:rowOff>129540</xdr:rowOff>
    </xdr:to>
    <xdr:cxnSp macro="">
      <xdr:nvCxnSpPr>
        <xdr:cNvPr id="150" name="直線コネクタ 149">
          <a:extLst>
            <a:ext uri="{FF2B5EF4-FFF2-40B4-BE49-F238E27FC236}">
              <a16:creationId xmlns:a16="http://schemas.microsoft.com/office/drawing/2014/main" id="{16D3F424-FADF-4B92-B317-4F362FB19E1B}"/>
            </a:ext>
          </a:extLst>
        </xdr:cNvPr>
        <xdr:cNvCxnSpPr/>
      </xdr:nvCxnSpPr>
      <xdr:spPr>
        <a:xfrm flipV="1">
          <a:off x="8686800" y="1037082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80010</xdr:rowOff>
    </xdr:from>
    <xdr:to>
      <xdr:col>46</xdr:col>
      <xdr:colOff>38100</xdr:colOff>
      <xdr:row>63</xdr:row>
      <xdr:rowOff>10160</xdr:rowOff>
    </xdr:to>
    <xdr:sp macro="" textlink="">
      <xdr:nvSpPr>
        <xdr:cNvPr id="151" name="楕円 150">
          <a:extLst>
            <a:ext uri="{FF2B5EF4-FFF2-40B4-BE49-F238E27FC236}">
              <a16:creationId xmlns:a16="http://schemas.microsoft.com/office/drawing/2014/main" id="{AF7A07B7-0F25-4A24-A451-35B6892D5B3F}"/>
            </a:ext>
          </a:extLst>
        </xdr:cNvPr>
        <xdr:cNvSpPr/>
      </xdr:nvSpPr>
      <xdr:spPr>
        <a:xfrm>
          <a:off x="7842250" y="10322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130810</xdr:rowOff>
    </xdr:to>
    <xdr:cxnSp macro="">
      <xdr:nvCxnSpPr>
        <xdr:cNvPr id="152" name="直線コネクタ 151">
          <a:extLst>
            <a:ext uri="{FF2B5EF4-FFF2-40B4-BE49-F238E27FC236}">
              <a16:creationId xmlns:a16="http://schemas.microsoft.com/office/drawing/2014/main" id="{0123BB0F-ABAC-407B-B47E-4D766BD4CF4B}"/>
            </a:ext>
          </a:extLst>
        </xdr:cNvPr>
        <xdr:cNvCxnSpPr/>
      </xdr:nvCxnSpPr>
      <xdr:spPr>
        <a:xfrm flipV="1">
          <a:off x="7886700" y="10372090"/>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0</xdr:rowOff>
    </xdr:from>
    <xdr:to>
      <xdr:col>41</xdr:col>
      <xdr:colOff>101600</xdr:colOff>
      <xdr:row>64</xdr:row>
      <xdr:rowOff>101600</xdr:rowOff>
    </xdr:to>
    <xdr:sp macro="" textlink="">
      <xdr:nvSpPr>
        <xdr:cNvPr id="153" name="楕円 152">
          <a:extLst>
            <a:ext uri="{FF2B5EF4-FFF2-40B4-BE49-F238E27FC236}">
              <a16:creationId xmlns:a16="http://schemas.microsoft.com/office/drawing/2014/main" id="{AA860A07-6F90-4F3E-A33F-53301A9F27EF}"/>
            </a:ext>
          </a:extLst>
        </xdr:cNvPr>
        <xdr:cNvSpPr/>
      </xdr:nvSpPr>
      <xdr:spPr>
        <a:xfrm>
          <a:off x="702945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130810</xdr:rowOff>
    </xdr:from>
    <xdr:to>
      <xdr:col>45</xdr:col>
      <xdr:colOff>177800</xdr:colOff>
      <xdr:row>64</xdr:row>
      <xdr:rowOff>50800</xdr:rowOff>
    </xdr:to>
    <xdr:cxnSp macro="">
      <xdr:nvCxnSpPr>
        <xdr:cNvPr id="154" name="直線コネクタ 153">
          <a:extLst>
            <a:ext uri="{FF2B5EF4-FFF2-40B4-BE49-F238E27FC236}">
              <a16:creationId xmlns:a16="http://schemas.microsoft.com/office/drawing/2014/main" id="{58DB9B81-A708-4DCB-A70F-C6676D59439D}"/>
            </a:ext>
          </a:extLst>
        </xdr:cNvPr>
        <xdr:cNvCxnSpPr/>
      </xdr:nvCxnSpPr>
      <xdr:spPr>
        <a:xfrm flipV="1">
          <a:off x="7080250" y="10373360"/>
          <a:ext cx="806450" cy="2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0</xdr:rowOff>
    </xdr:from>
    <xdr:to>
      <xdr:col>36</xdr:col>
      <xdr:colOff>165100</xdr:colOff>
      <xdr:row>64</xdr:row>
      <xdr:rowOff>101600</xdr:rowOff>
    </xdr:to>
    <xdr:sp macro="" textlink="">
      <xdr:nvSpPr>
        <xdr:cNvPr id="155" name="楕円 154">
          <a:extLst>
            <a:ext uri="{FF2B5EF4-FFF2-40B4-BE49-F238E27FC236}">
              <a16:creationId xmlns:a16="http://schemas.microsoft.com/office/drawing/2014/main" id="{79B38B86-CB52-433B-ADE3-C4034BA88884}"/>
            </a:ext>
          </a:extLst>
        </xdr:cNvPr>
        <xdr:cNvSpPr/>
      </xdr:nvSpPr>
      <xdr:spPr>
        <a:xfrm>
          <a:off x="62357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50800</xdr:rowOff>
    </xdr:from>
    <xdr:to>
      <xdr:col>41</xdr:col>
      <xdr:colOff>50800</xdr:colOff>
      <xdr:row>64</xdr:row>
      <xdr:rowOff>50800</xdr:rowOff>
    </xdr:to>
    <xdr:cxnSp macro="">
      <xdr:nvCxnSpPr>
        <xdr:cNvPr id="156" name="直線コネクタ 155">
          <a:extLst>
            <a:ext uri="{FF2B5EF4-FFF2-40B4-BE49-F238E27FC236}">
              <a16:creationId xmlns:a16="http://schemas.microsoft.com/office/drawing/2014/main" id="{3923825D-A438-4FCC-8216-9E8A168447EB}"/>
            </a:ext>
          </a:extLst>
        </xdr:cNvPr>
        <xdr:cNvCxnSpPr/>
      </xdr:nvCxnSpPr>
      <xdr:spPr>
        <a:xfrm>
          <a:off x="6286500" y="10623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161307</xdr:rowOff>
    </xdr:from>
    <xdr:ext cx="469744" cy="259045"/>
    <xdr:sp macro="" textlink="">
      <xdr:nvSpPr>
        <xdr:cNvPr id="157" name="n_1aveValue【体育館・プール】&#10;一人当たり面積">
          <a:extLst>
            <a:ext uri="{FF2B5EF4-FFF2-40B4-BE49-F238E27FC236}">
              <a16:creationId xmlns:a16="http://schemas.microsoft.com/office/drawing/2014/main" id="{2240AD51-374B-43A1-98E9-E0A290792C2D}"/>
            </a:ext>
          </a:extLst>
        </xdr:cNvPr>
        <xdr:cNvSpPr txBox="1"/>
      </xdr:nvSpPr>
      <xdr:spPr>
        <a:xfrm>
          <a:off x="845827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7637</xdr:rowOff>
    </xdr:from>
    <xdr:ext cx="469744" cy="259045"/>
    <xdr:sp macro="" textlink="">
      <xdr:nvSpPr>
        <xdr:cNvPr id="158" name="n_2aveValue【体育館・プール】&#10;一人当たり面積">
          <a:extLst>
            <a:ext uri="{FF2B5EF4-FFF2-40B4-BE49-F238E27FC236}">
              <a16:creationId xmlns:a16="http://schemas.microsoft.com/office/drawing/2014/main" id="{DED08B5E-C664-4E6C-81B0-21B7B3221852}"/>
            </a:ext>
          </a:extLst>
        </xdr:cNvPr>
        <xdr:cNvSpPr txBox="1"/>
      </xdr:nvSpPr>
      <xdr:spPr>
        <a:xfrm>
          <a:off x="76772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31767</xdr:rowOff>
    </xdr:from>
    <xdr:ext cx="469744" cy="259045"/>
    <xdr:sp macro="" textlink="">
      <xdr:nvSpPr>
        <xdr:cNvPr id="159" name="n_3aveValue【体育館・プール】&#10;一人当たり面積">
          <a:extLst>
            <a:ext uri="{FF2B5EF4-FFF2-40B4-BE49-F238E27FC236}">
              <a16:creationId xmlns:a16="http://schemas.microsoft.com/office/drawing/2014/main" id="{B179442D-363E-4155-9F22-372141E0F95A}"/>
            </a:ext>
          </a:extLst>
        </xdr:cNvPr>
        <xdr:cNvSpPr txBox="1"/>
      </xdr:nvSpPr>
      <xdr:spPr>
        <a:xfrm>
          <a:off x="68644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143527</xdr:rowOff>
    </xdr:from>
    <xdr:ext cx="469744" cy="259045"/>
    <xdr:sp macro="" textlink="">
      <xdr:nvSpPr>
        <xdr:cNvPr id="160" name="n_4aveValue【体育館・プール】&#10;一人当たり面積">
          <a:extLst>
            <a:ext uri="{FF2B5EF4-FFF2-40B4-BE49-F238E27FC236}">
              <a16:creationId xmlns:a16="http://schemas.microsoft.com/office/drawing/2014/main" id="{708AE07E-97F2-4B36-AA78-253BD2158E11}"/>
            </a:ext>
          </a:extLst>
        </xdr:cNvPr>
        <xdr:cNvSpPr txBox="1"/>
      </xdr:nvSpPr>
      <xdr:spPr>
        <a:xfrm>
          <a:off x="607067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xdr:rowOff>
    </xdr:from>
    <xdr:ext cx="469744" cy="259045"/>
    <xdr:sp macro="" textlink="">
      <xdr:nvSpPr>
        <xdr:cNvPr id="161" name="n_1mainValue【体育館・プール】&#10;一人当たり面積">
          <a:extLst>
            <a:ext uri="{FF2B5EF4-FFF2-40B4-BE49-F238E27FC236}">
              <a16:creationId xmlns:a16="http://schemas.microsoft.com/office/drawing/2014/main" id="{5A6B4982-E6C8-4801-BBB2-A0C33FC5CD12}"/>
            </a:ext>
          </a:extLst>
        </xdr:cNvPr>
        <xdr:cNvSpPr txBox="1"/>
      </xdr:nvSpPr>
      <xdr:spPr>
        <a:xfrm>
          <a:off x="845827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1287</xdr:rowOff>
    </xdr:from>
    <xdr:ext cx="469744" cy="259045"/>
    <xdr:sp macro="" textlink="">
      <xdr:nvSpPr>
        <xdr:cNvPr id="162" name="n_2mainValue【体育館・プール】&#10;一人当たり面積">
          <a:extLst>
            <a:ext uri="{FF2B5EF4-FFF2-40B4-BE49-F238E27FC236}">
              <a16:creationId xmlns:a16="http://schemas.microsoft.com/office/drawing/2014/main" id="{221CC6C7-17AF-4662-A745-EAE88F201372}"/>
            </a:ext>
          </a:extLst>
        </xdr:cNvPr>
        <xdr:cNvSpPr txBox="1"/>
      </xdr:nvSpPr>
      <xdr:spPr>
        <a:xfrm>
          <a:off x="76772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92727</xdr:rowOff>
    </xdr:from>
    <xdr:ext cx="469744" cy="259045"/>
    <xdr:sp macro="" textlink="">
      <xdr:nvSpPr>
        <xdr:cNvPr id="163" name="n_3mainValue【体育館・プール】&#10;一人当たり面積">
          <a:extLst>
            <a:ext uri="{FF2B5EF4-FFF2-40B4-BE49-F238E27FC236}">
              <a16:creationId xmlns:a16="http://schemas.microsoft.com/office/drawing/2014/main" id="{2FD56D07-6CBC-4E3B-AE90-B1195C9ADC36}"/>
            </a:ext>
          </a:extLst>
        </xdr:cNvPr>
        <xdr:cNvSpPr txBox="1"/>
      </xdr:nvSpPr>
      <xdr:spPr>
        <a:xfrm>
          <a:off x="6864427"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92727</xdr:rowOff>
    </xdr:from>
    <xdr:ext cx="469744" cy="259045"/>
    <xdr:sp macro="" textlink="">
      <xdr:nvSpPr>
        <xdr:cNvPr id="164" name="n_4mainValue【体育館・プール】&#10;一人当たり面積">
          <a:extLst>
            <a:ext uri="{FF2B5EF4-FFF2-40B4-BE49-F238E27FC236}">
              <a16:creationId xmlns:a16="http://schemas.microsoft.com/office/drawing/2014/main" id="{84C1594F-5DCA-44F1-993D-F583C96F7E50}"/>
            </a:ext>
          </a:extLst>
        </xdr:cNvPr>
        <xdr:cNvSpPr txBox="1"/>
      </xdr:nvSpPr>
      <xdr:spPr>
        <a:xfrm>
          <a:off x="6070677"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C4045484-2EBD-4531-997E-BCDC26695DF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8761F26E-55B8-4874-8EDB-494019BEFD3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66F9D368-ACBE-4849-848F-90BD25A56D9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198F5B18-D788-4D14-B8BE-F5B0A5D0574D}"/>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5F702719-3F25-45A3-8E4F-1110DEBA8D8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85FE38B0-FF72-4DF3-81B6-0C998F79B5CE}"/>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2256FA50-1312-4C3C-BC2B-16EC9806A466}"/>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F0364D02-67E1-4F1B-ACD2-7BBA92EAD34C}"/>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510E6C28-C511-40C8-9D18-63490EF47D6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90C59EF2-D963-4F69-B729-CACF5D39DBC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10A2BEB1-F6F7-4992-9F19-F86B84AC595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AF889E57-9309-4C64-B216-6F3C79184EF4}"/>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3B73A947-A42D-465E-97BD-3E8F2C9AF44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5FEA7C64-F0EF-4533-89D9-0C0260F7D4B8}"/>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4D8D364D-A4F2-49E0-B7A4-1A9ECF4D1A53}"/>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346400DE-BC68-4FF6-BF51-F7846445D6CE}"/>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41DA5073-A889-493F-84E1-B774081954F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FD033265-FA72-46D7-BDBD-3FE884EAD75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221E9B9C-FCC8-4DA4-B6DF-1BBE028E09E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72D41586-1AFD-45F1-A0DC-A45C92451F1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A7ADAB36-FB25-4176-8F8C-B23B7F1939F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EE19729A-8D44-4641-B107-8EB12A9DD8F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12C71CB-E3FB-4B39-A791-D824450C5B9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EA2FBB36-ECFA-4D61-8592-DCDC9CEDD61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5C64E58D-8C55-46C0-B9D6-BA0806F8727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D5DD401D-BC4C-4619-9A2D-2D66BEA571E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C5DC69A2-D278-4A66-BA42-EEA1CF80BE61}"/>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1045B6D6-9B57-4BFB-8361-5E66D78190C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453F6CE4-A5A3-48FB-9149-D01075337928}"/>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493ADD3E-BE8D-4914-9522-09A7A6DEDB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814D9C79-471A-4DE0-B836-831954E4D45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817739A9-AD23-4814-BF95-304D31619D4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7D0DC955-699A-444A-8B92-971AEC735BA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49AFC8F7-45FD-4168-9C09-D7997477449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41535792-FEA9-40F3-9094-4F33CDB0A88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E80D4051-EC02-43C5-88CC-00E2917C3EB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86619E64-05C1-4411-874D-DB8719DA909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E58A8EC1-1D16-4328-BEB6-D4874558D492}"/>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68ABA079-74D4-49CE-B515-A58DAC4ED17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E3A8889D-B236-4E19-B8BF-EEEAF654721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A399D55-A406-4DA6-ADD8-52DE3AB6B8C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6804002B-6FC9-4AD5-B69E-05D45D397DF8}"/>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76E0DC54-BAD4-4C7B-B08E-0D42C0B985AA}"/>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1FE73D5B-9147-4B27-89C9-99631E4913F6}"/>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a:extLst>
            <a:ext uri="{FF2B5EF4-FFF2-40B4-BE49-F238E27FC236}">
              <a16:creationId xmlns:a16="http://schemas.microsoft.com/office/drawing/2014/main" id="{DD6EDE60-44F4-44A1-AAFF-1461EEAE47FB}"/>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DA525CD3-764E-4AED-85EF-E27222FCA96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E03FB691-FC17-42C3-A378-CF10EA42C203}"/>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2C009AB2-9FA4-462D-AC92-F1667D602138}"/>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42B69609-EB8B-4D6A-BCE0-9DD08BE524C5}"/>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D7A28936-DA31-411B-B161-213B2657A182}"/>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24576A7B-8249-4810-9C96-74512F62CAF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094A3240-FAC9-4ECD-B89F-8103B77B0E8E}"/>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a:extLst>
            <a:ext uri="{FF2B5EF4-FFF2-40B4-BE49-F238E27FC236}">
              <a16:creationId xmlns:a16="http://schemas.microsoft.com/office/drawing/2014/main" id="{597C4BEE-2143-435A-8FBF-63D3CF40510D}"/>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6FBD0D58-0C5A-4A00-AFCA-4C960D02F2B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a:extLst>
            <a:ext uri="{FF2B5EF4-FFF2-40B4-BE49-F238E27FC236}">
              <a16:creationId xmlns:a16="http://schemas.microsoft.com/office/drawing/2014/main" id="{773E18E5-E8C1-4671-8F20-F27F882E4DD6}"/>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F1E36F53-5279-4468-BB58-298F626019BF}"/>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221" name="直線コネクタ 220">
          <a:extLst>
            <a:ext uri="{FF2B5EF4-FFF2-40B4-BE49-F238E27FC236}">
              <a16:creationId xmlns:a16="http://schemas.microsoft.com/office/drawing/2014/main" id="{B1538AE7-EA3B-40A1-A83F-0913BC93ADC7}"/>
            </a:ext>
          </a:extLst>
        </xdr:cNvPr>
        <xdr:cNvCxnSpPr/>
      </xdr:nvCxnSpPr>
      <xdr:spPr>
        <a:xfrm flipV="1">
          <a:off x="14699614" y="5452745"/>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D8389E9C-657D-48C4-8AD8-692DADC84318}"/>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3" name="直線コネクタ 222">
          <a:extLst>
            <a:ext uri="{FF2B5EF4-FFF2-40B4-BE49-F238E27FC236}">
              <a16:creationId xmlns:a16="http://schemas.microsoft.com/office/drawing/2014/main" id="{C2CDBAA8-D3B1-434E-A923-686FF6B9EA76}"/>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0C72F848-4139-4EF9-A2B0-677330CEABA3}"/>
            </a:ext>
          </a:extLst>
        </xdr:cNvPr>
        <xdr:cNvSpPr txBox="1"/>
      </xdr:nvSpPr>
      <xdr:spPr>
        <a:xfrm>
          <a:off x="14738350" y="524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225" name="直線コネクタ 224">
          <a:extLst>
            <a:ext uri="{FF2B5EF4-FFF2-40B4-BE49-F238E27FC236}">
              <a16:creationId xmlns:a16="http://schemas.microsoft.com/office/drawing/2014/main" id="{9376C4DD-2C24-4E73-B5CD-D63D0677EF3A}"/>
            </a:ext>
          </a:extLst>
        </xdr:cNvPr>
        <xdr:cNvCxnSpPr/>
      </xdr:nvCxnSpPr>
      <xdr:spPr>
        <a:xfrm>
          <a:off x="14611350" y="54527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1D0DE971-26EF-4A64-89C2-8AFA2F9B2F64}"/>
            </a:ext>
          </a:extLst>
        </xdr:cNvPr>
        <xdr:cNvSpPr txBox="1"/>
      </xdr:nvSpPr>
      <xdr:spPr>
        <a:xfrm>
          <a:off x="1473835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227" name="フローチャート: 判断 226">
          <a:extLst>
            <a:ext uri="{FF2B5EF4-FFF2-40B4-BE49-F238E27FC236}">
              <a16:creationId xmlns:a16="http://schemas.microsoft.com/office/drawing/2014/main" id="{C845264E-2D4C-45A5-A305-143DEF5249F5}"/>
            </a:ext>
          </a:extLst>
        </xdr:cNvPr>
        <xdr:cNvSpPr/>
      </xdr:nvSpPr>
      <xdr:spPr>
        <a:xfrm>
          <a:off x="14649450" y="62865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228" name="フローチャート: 判断 227">
          <a:extLst>
            <a:ext uri="{FF2B5EF4-FFF2-40B4-BE49-F238E27FC236}">
              <a16:creationId xmlns:a16="http://schemas.microsoft.com/office/drawing/2014/main" id="{CAED56E1-4D8D-46A9-AD82-983FEFCB64CC}"/>
            </a:ext>
          </a:extLst>
        </xdr:cNvPr>
        <xdr:cNvSpPr/>
      </xdr:nvSpPr>
      <xdr:spPr>
        <a:xfrm>
          <a:off x="1388745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229" name="フローチャート: 判断 228">
          <a:extLst>
            <a:ext uri="{FF2B5EF4-FFF2-40B4-BE49-F238E27FC236}">
              <a16:creationId xmlns:a16="http://schemas.microsoft.com/office/drawing/2014/main" id="{9873E601-0AE6-4F4F-B085-2052FAAC8B8E}"/>
            </a:ext>
          </a:extLst>
        </xdr:cNvPr>
        <xdr:cNvSpPr/>
      </xdr:nvSpPr>
      <xdr:spPr>
        <a:xfrm>
          <a:off x="130937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30" name="フローチャート: 判断 229">
          <a:extLst>
            <a:ext uri="{FF2B5EF4-FFF2-40B4-BE49-F238E27FC236}">
              <a16:creationId xmlns:a16="http://schemas.microsoft.com/office/drawing/2014/main" id="{98F62FB2-4F9A-4A19-ACAC-D5616A156FF5}"/>
            </a:ext>
          </a:extLst>
        </xdr:cNvPr>
        <xdr:cNvSpPr/>
      </xdr:nvSpPr>
      <xdr:spPr>
        <a:xfrm>
          <a:off x="12299950" y="6260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231" name="フローチャート: 判断 230">
          <a:extLst>
            <a:ext uri="{FF2B5EF4-FFF2-40B4-BE49-F238E27FC236}">
              <a16:creationId xmlns:a16="http://schemas.microsoft.com/office/drawing/2014/main" id="{FF19A38B-AB28-494A-9011-2F28F8B62975}"/>
            </a:ext>
          </a:extLst>
        </xdr:cNvPr>
        <xdr:cNvSpPr/>
      </xdr:nvSpPr>
      <xdr:spPr>
        <a:xfrm>
          <a:off x="11487150" y="63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ACC52226-B3CA-4630-88AF-8A278AEEEF6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783C6F7E-E2B0-4D30-8CC2-93B924D28BC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51AA1328-3090-4C15-8A45-808A26ED00E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EF5B1D29-828F-4CC7-B5BD-629A886A95B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55599658-CABB-4116-824E-119836F4F75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46355</xdr:rowOff>
    </xdr:from>
    <xdr:to>
      <xdr:col>85</xdr:col>
      <xdr:colOff>177800</xdr:colOff>
      <xdr:row>40</xdr:row>
      <xdr:rowOff>147955</xdr:rowOff>
    </xdr:to>
    <xdr:sp macro="" textlink="">
      <xdr:nvSpPr>
        <xdr:cNvPr id="237" name="楕円 236">
          <a:extLst>
            <a:ext uri="{FF2B5EF4-FFF2-40B4-BE49-F238E27FC236}">
              <a16:creationId xmlns:a16="http://schemas.microsoft.com/office/drawing/2014/main" id="{FCC75971-AAE3-4272-BA7B-E953332A30A3}"/>
            </a:ext>
          </a:extLst>
        </xdr:cNvPr>
        <xdr:cNvSpPr/>
      </xdr:nvSpPr>
      <xdr:spPr>
        <a:xfrm>
          <a:off x="14649450" y="6656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24782</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F410FB04-6FBC-49E9-ABDB-BB427352A340}"/>
            </a:ext>
          </a:extLst>
        </xdr:cNvPr>
        <xdr:cNvSpPr txBox="1"/>
      </xdr:nvSpPr>
      <xdr:spPr>
        <a:xfrm>
          <a:off x="1473835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xdr:rowOff>
    </xdr:from>
    <xdr:to>
      <xdr:col>81</xdr:col>
      <xdr:colOff>101600</xdr:colOff>
      <xdr:row>40</xdr:row>
      <xdr:rowOff>115570</xdr:rowOff>
    </xdr:to>
    <xdr:sp macro="" textlink="">
      <xdr:nvSpPr>
        <xdr:cNvPr id="239" name="楕円 238">
          <a:extLst>
            <a:ext uri="{FF2B5EF4-FFF2-40B4-BE49-F238E27FC236}">
              <a16:creationId xmlns:a16="http://schemas.microsoft.com/office/drawing/2014/main" id="{25BE9853-BDA7-46A8-A565-4D0A2E1A27D2}"/>
            </a:ext>
          </a:extLst>
        </xdr:cNvPr>
        <xdr:cNvSpPr/>
      </xdr:nvSpPr>
      <xdr:spPr>
        <a:xfrm>
          <a:off x="1388745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97155</xdr:rowOff>
    </xdr:to>
    <xdr:cxnSp macro="">
      <xdr:nvCxnSpPr>
        <xdr:cNvPr id="240" name="直線コネクタ 239">
          <a:extLst>
            <a:ext uri="{FF2B5EF4-FFF2-40B4-BE49-F238E27FC236}">
              <a16:creationId xmlns:a16="http://schemas.microsoft.com/office/drawing/2014/main" id="{72BFB1D2-3495-4623-BFB5-8A9CA9306FEA}"/>
            </a:ext>
          </a:extLst>
        </xdr:cNvPr>
        <xdr:cNvCxnSpPr/>
      </xdr:nvCxnSpPr>
      <xdr:spPr>
        <a:xfrm>
          <a:off x="13938250" y="667512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153035</xdr:rowOff>
    </xdr:from>
    <xdr:to>
      <xdr:col>76</xdr:col>
      <xdr:colOff>165100</xdr:colOff>
      <xdr:row>40</xdr:row>
      <xdr:rowOff>83185</xdr:rowOff>
    </xdr:to>
    <xdr:sp macro="" textlink="">
      <xdr:nvSpPr>
        <xdr:cNvPr id="241" name="楕円 240">
          <a:extLst>
            <a:ext uri="{FF2B5EF4-FFF2-40B4-BE49-F238E27FC236}">
              <a16:creationId xmlns:a16="http://schemas.microsoft.com/office/drawing/2014/main" id="{BDD72DCB-EAF3-4DF2-85AF-2FEA0A12EF59}"/>
            </a:ext>
          </a:extLst>
        </xdr:cNvPr>
        <xdr:cNvSpPr/>
      </xdr:nvSpPr>
      <xdr:spPr>
        <a:xfrm>
          <a:off x="13093700" y="6598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32385</xdr:rowOff>
    </xdr:from>
    <xdr:to>
      <xdr:col>81</xdr:col>
      <xdr:colOff>50800</xdr:colOff>
      <xdr:row>40</xdr:row>
      <xdr:rowOff>64770</xdr:rowOff>
    </xdr:to>
    <xdr:cxnSp macro="">
      <xdr:nvCxnSpPr>
        <xdr:cNvPr id="242" name="直線コネクタ 241">
          <a:extLst>
            <a:ext uri="{FF2B5EF4-FFF2-40B4-BE49-F238E27FC236}">
              <a16:creationId xmlns:a16="http://schemas.microsoft.com/office/drawing/2014/main" id="{C95F9E09-452B-43F1-8E81-98F2D9A1B45C}"/>
            </a:ext>
          </a:extLst>
        </xdr:cNvPr>
        <xdr:cNvCxnSpPr/>
      </xdr:nvCxnSpPr>
      <xdr:spPr>
        <a:xfrm>
          <a:off x="13144500" y="664273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122555</xdr:rowOff>
    </xdr:from>
    <xdr:to>
      <xdr:col>72</xdr:col>
      <xdr:colOff>38100</xdr:colOff>
      <xdr:row>40</xdr:row>
      <xdr:rowOff>52705</xdr:rowOff>
    </xdr:to>
    <xdr:sp macro="" textlink="">
      <xdr:nvSpPr>
        <xdr:cNvPr id="243" name="楕円 242">
          <a:extLst>
            <a:ext uri="{FF2B5EF4-FFF2-40B4-BE49-F238E27FC236}">
              <a16:creationId xmlns:a16="http://schemas.microsoft.com/office/drawing/2014/main" id="{EEC4E1A9-3FA8-42E0-8B3C-60C027B97D1C}"/>
            </a:ext>
          </a:extLst>
        </xdr:cNvPr>
        <xdr:cNvSpPr/>
      </xdr:nvSpPr>
      <xdr:spPr>
        <a:xfrm>
          <a:off x="12299950" y="65678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xdr:rowOff>
    </xdr:from>
    <xdr:to>
      <xdr:col>76</xdr:col>
      <xdr:colOff>114300</xdr:colOff>
      <xdr:row>40</xdr:row>
      <xdr:rowOff>32385</xdr:rowOff>
    </xdr:to>
    <xdr:cxnSp macro="">
      <xdr:nvCxnSpPr>
        <xdr:cNvPr id="244" name="直線コネクタ 243">
          <a:extLst>
            <a:ext uri="{FF2B5EF4-FFF2-40B4-BE49-F238E27FC236}">
              <a16:creationId xmlns:a16="http://schemas.microsoft.com/office/drawing/2014/main" id="{9074F7BE-5A76-45EA-8F10-A3A893C6DFF4}"/>
            </a:ext>
          </a:extLst>
        </xdr:cNvPr>
        <xdr:cNvCxnSpPr/>
      </xdr:nvCxnSpPr>
      <xdr:spPr>
        <a:xfrm>
          <a:off x="12344400" y="6612255"/>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93980</xdr:rowOff>
    </xdr:from>
    <xdr:to>
      <xdr:col>67</xdr:col>
      <xdr:colOff>101600</xdr:colOff>
      <xdr:row>40</xdr:row>
      <xdr:rowOff>24130</xdr:rowOff>
    </xdr:to>
    <xdr:sp macro="" textlink="">
      <xdr:nvSpPr>
        <xdr:cNvPr id="245" name="楕円 244">
          <a:extLst>
            <a:ext uri="{FF2B5EF4-FFF2-40B4-BE49-F238E27FC236}">
              <a16:creationId xmlns:a16="http://schemas.microsoft.com/office/drawing/2014/main" id="{B329E002-DC1C-4877-B6A5-7996BF4C1A50}"/>
            </a:ext>
          </a:extLst>
        </xdr:cNvPr>
        <xdr:cNvSpPr/>
      </xdr:nvSpPr>
      <xdr:spPr>
        <a:xfrm>
          <a:off x="11487150" y="6539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144780</xdr:rowOff>
    </xdr:from>
    <xdr:to>
      <xdr:col>71</xdr:col>
      <xdr:colOff>177800</xdr:colOff>
      <xdr:row>40</xdr:row>
      <xdr:rowOff>1905</xdr:rowOff>
    </xdr:to>
    <xdr:cxnSp macro="">
      <xdr:nvCxnSpPr>
        <xdr:cNvPr id="246" name="直線コネクタ 245">
          <a:extLst>
            <a:ext uri="{FF2B5EF4-FFF2-40B4-BE49-F238E27FC236}">
              <a16:creationId xmlns:a16="http://schemas.microsoft.com/office/drawing/2014/main" id="{7CB22BCA-5E22-4D49-89AC-226D71921F61}"/>
            </a:ext>
          </a:extLst>
        </xdr:cNvPr>
        <xdr:cNvCxnSpPr/>
      </xdr:nvCxnSpPr>
      <xdr:spPr>
        <a:xfrm>
          <a:off x="11537950" y="6590030"/>
          <a:ext cx="80645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91B4D41F-5466-41D3-A129-408B1422D17A}"/>
            </a:ext>
          </a:extLst>
        </xdr:cNvPr>
        <xdr:cNvSpPr txBox="1"/>
      </xdr:nvSpPr>
      <xdr:spPr>
        <a:xfrm>
          <a:off x="13742044"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0F933462-B421-4B16-8CFE-51A49261B5F5}"/>
            </a:ext>
          </a:extLst>
        </xdr:cNvPr>
        <xdr:cNvSpPr txBox="1"/>
      </xdr:nvSpPr>
      <xdr:spPr>
        <a:xfrm>
          <a:off x="1296099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B3EDFE99-F18F-42AB-A532-4AF495EAA2F9}"/>
            </a:ext>
          </a:extLst>
        </xdr:cNvPr>
        <xdr:cNvSpPr txBox="1"/>
      </xdr:nvSpPr>
      <xdr:spPr>
        <a:xfrm>
          <a:off x="121672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9306647A-C636-4A55-9EE2-F924E2063F54}"/>
            </a:ext>
          </a:extLst>
        </xdr:cNvPr>
        <xdr:cNvSpPr txBox="1"/>
      </xdr:nvSpPr>
      <xdr:spPr>
        <a:xfrm>
          <a:off x="11354444" y="609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106697</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0111F754-ABBE-4C78-99A1-0159783649F3}"/>
            </a:ext>
          </a:extLst>
        </xdr:cNvPr>
        <xdr:cNvSpPr txBox="1"/>
      </xdr:nvSpPr>
      <xdr:spPr>
        <a:xfrm>
          <a:off x="1374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74312</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5ED84BEB-517A-416C-8FB4-09DDCD7E0FA3}"/>
            </a:ext>
          </a:extLst>
        </xdr:cNvPr>
        <xdr:cNvSpPr txBox="1"/>
      </xdr:nvSpPr>
      <xdr:spPr>
        <a:xfrm>
          <a:off x="1296099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43832</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8DA14D68-F3B3-44EC-9F5B-621DED9E364C}"/>
            </a:ext>
          </a:extLst>
        </xdr:cNvPr>
        <xdr:cNvSpPr txBox="1"/>
      </xdr:nvSpPr>
      <xdr:spPr>
        <a:xfrm>
          <a:off x="121672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15257</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CC649E4F-B6A5-44FF-B30A-502BF8B402FC}"/>
            </a:ext>
          </a:extLst>
        </xdr:cNvPr>
        <xdr:cNvSpPr txBox="1"/>
      </xdr:nvSpPr>
      <xdr:spPr>
        <a:xfrm>
          <a:off x="113544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B441FC07-9140-4820-9889-2943A108F95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40799C44-DBDE-4D4E-9FEB-3ACC03FC599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F34F5E3A-993F-494E-9FB8-564ABA41BADD}"/>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C4102C5E-9984-4E80-9874-1070B6D2CCA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677D743C-7211-4E72-8B80-8B6E30B590D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82D75F95-65B5-4D91-99CB-348495402B44}"/>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C29FEEEA-7E9A-43AD-B538-558B5367279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8DCA0FE6-E79A-44E1-9DC0-372D408C239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CB22998E-B182-4D1B-8B1A-C8923B718C4E}"/>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F30891DF-0249-4741-AF67-6DE14D1AA37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5" name="直線コネクタ 264">
          <a:extLst>
            <a:ext uri="{FF2B5EF4-FFF2-40B4-BE49-F238E27FC236}">
              <a16:creationId xmlns:a16="http://schemas.microsoft.com/office/drawing/2014/main" id="{4EC0CC35-0503-4BD0-B7BB-4D5382FAC3FA}"/>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6" name="テキスト ボックス 265">
          <a:extLst>
            <a:ext uri="{FF2B5EF4-FFF2-40B4-BE49-F238E27FC236}">
              <a16:creationId xmlns:a16="http://schemas.microsoft.com/office/drawing/2014/main" id="{66116416-4504-456A-A447-847AFEDBD16E}"/>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7" name="直線コネクタ 266">
          <a:extLst>
            <a:ext uri="{FF2B5EF4-FFF2-40B4-BE49-F238E27FC236}">
              <a16:creationId xmlns:a16="http://schemas.microsoft.com/office/drawing/2014/main" id="{60DB5483-9FC1-46E8-9C77-5D87FB9851C7}"/>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8" name="テキスト ボックス 267">
          <a:extLst>
            <a:ext uri="{FF2B5EF4-FFF2-40B4-BE49-F238E27FC236}">
              <a16:creationId xmlns:a16="http://schemas.microsoft.com/office/drawing/2014/main" id="{CFB36FAE-2806-4203-82C3-3A6B5B190673}"/>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9" name="直線コネクタ 268">
          <a:extLst>
            <a:ext uri="{FF2B5EF4-FFF2-40B4-BE49-F238E27FC236}">
              <a16:creationId xmlns:a16="http://schemas.microsoft.com/office/drawing/2014/main" id="{A786238F-0D53-46C2-A978-C01EF816F4AE}"/>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70" name="テキスト ボックス 269">
          <a:extLst>
            <a:ext uri="{FF2B5EF4-FFF2-40B4-BE49-F238E27FC236}">
              <a16:creationId xmlns:a16="http://schemas.microsoft.com/office/drawing/2014/main" id="{5BE7D481-47AB-463C-9EBA-63C215E8015B}"/>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1" name="直線コネクタ 270">
          <a:extLst>
            <a:ext uri="{FF2B5EF4-FFF2-40B4-BE49-F238E27FC236}">
              <a16:creationId xmlns:a16="http://schemas.microsoft.com/office/drawing/2014/main" id="{8954DE8E-27D5-4F57-AF78-4A62677DBD87}"/>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72" name="テキスト ボックス 271">
          <a:extLst>
            <a:ext uri="{FF2B5EF4-FFF2-40B4-BE49-F238E27FC236}">
              <a16:creationId xmlns:a16="http://schemas.microsoft.com/office/drawing/2014/main" id="{E01C7343-9A96-4471-9907-5FD9E682A3F5}"/>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3" name="直線コネクタ 272">
          <a:extLst>
            <a:ext uri="{FF2B5EF4-FFF2-40B4-BE49-F238E27FC236}">
              <a16:creationId xmlns:a16="http://schemas.microsoft.com/office/drawing/2014/main" id="{7C15DE6B-3110-47A2-B7E2-44A8CD5258F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4" name="テキスト ボックス 273">
          <a:extLst>
            <a:ext uri="{FF2B5EF4-FFF2-40B4-BE49-F238E27FC236}">
              <a16:creationId xmlns:a16="http://schemas.microsoft.com/office/drawing/2014/main" id="{0879B182-131A-4981-A1B4-3A3345257D1A}"/>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5" name="【一般廃棄物処理施設】&#10;一人当たり有形固定資産（償却資産）額グラフ枠">
          <a:extLst>
            <a:ext uri="{FF2B5EF4-FFF2-40B4-BE49-F238E27FC236}">
              <a16:creationId xmlns:a16="http://schemas.microsoft.com/office/drawing/2014/main" id="{D212530D-F06B-4E06-81BC-01F3C683A72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276" name="直線コネクタ 275">
          <a:extLst>
            <a:ext uri="{FF2B5EF4-FFF2-40B4-BE49-F238E27FC236}">
              <a16:creationId xmlns:a16="http://schemas.microsoft.com/office/drawing/2014/main" id="{84D5FC8C-C834-454A-AE57-C8478228E100}"/>
            </a:ext>
          </a:extLst>
        </xdr:cNvPr>
        <xdr:cNvCxnSpPr/>
      </xdr:nvCxnSpPr>
      <xdr:spPr>
        <a:xfrm flipV="1">
          <a:off x="19951064" y="5618422"/>
          <a:ext cx="0" cy="12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277" name="【一般廃棄物処理施設】&#10;一人当たり有形固定資産（償却資産）額最小値テキスト">
          <a:extLst>
            <a:ext uri="{FF2B5EF4-FFF2-40B4-BE49-F238E27FC236}">
              <a16:creationId xmlns:a16="http://schemas.microsoft.com/office/drawing/2014/main" id="{071DBF79-9018-44F4-A54A-957EEA284FD2}"/>
            </a:ext>
          </a:extLst>
        </xdr:cNvPr>
        <xdr:cNvSpPr txBox="1"/>
      </xdr:nvSpPr>
      <xdr:spPr>
        <a:xfrm>
          <a:off x="19989800" y="69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278" name="直線コネクタ 277">
          <a:extLst>
            <a:ext uri="{FF2B5EF4-FFF2-40B4-BE49-F238E27FC236}">
              <a16:creationId xmlns:a16="http://schemas.microsoft.com/office/drawing/2014/main" id="{5587196D-8BE6-49FA-84C7-C5FCEEC4FEA5}"/>
            </a:ext>
          </a:extLst>
        </xdr:cNvPr>
        <xdr:cNvCxnSpPr/>
      </xdr:nvCxnSpPr>
      <xdr:spPr>
        <a:xfrm>
          <a:off x="19881850" y="69039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279" name="【一般廃棄物処理施設】&#10;一人当たり有形固定資産（償却資産）額最大値テキスト">
          <a:extLst>
            <a:ext uri="{FF2B5EF4-FFF2-40B4-BE49-F238E27FC236}">
              <a16:creationId xmlns:a16="http://schemas.microsoft.com/office/drawing/2014/main" id="{5B9E6202-65E4-4413-B86A-B7C25C1D84D5}"/>
            </a:ext>
          </a:extLst>
        </xdr:cNvPr>
        <xdr:cNvSpPr txBox="1"/>
      </xdr:nvSpPr>
      <xdr:spPr>
        <a:xfrm>
          <a:off x="19989800" y="53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280" name="直線コネクタ 279">
          <a:extLst>
            <a:ext uri="{FF2B5EF4-FFF2-40B4-BE49-F238E27FC236}">
              <a16:creationId xmlns:a16="http://schemas.microsoft.com/office/drawing/2014/main" id="{E7BFE63A-6738-47AE-93AA-5E9266029DD8}"/>
            </a:ext>
          </a:extLst>
        </xdr:cNvPr>
        <xdr:cNvCxnSpPr/>
      </xdr:nvCxnSpPr>
      <xdr:spPr>
        <a:xfrm>
          <a:off x="19881850" y="5618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281" name="【一般廃棄物処理施設】&#10;一人当たり有形固定資産（償却資産）額平均値テキスト">
          <a:extLst>
            <a:ext uri="{FF2B5EF4-FFF2-40B4-BE49-F238E27FC236}">
              <a16:creationId xmlns:a16="http://schemas.microsoft.com/office/drawing/2014/main" id="{F9982950-09ED-4D52-8082-928C63FB382E}"/>
            </a:ext>
          </a:extLst>
        </xdr:cNvPr>
        <xdr:cNvSpPr txBox="1"/>
      </xdr:nvSpPr>
      <xdr:spPr>
        <a:xfrm>
          <a:off x="19989800" y="6390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282" name="フローチャート: 判断 281">
          <a:extLst>
            <a:ext uri="{FF2B5EF4-FFF2-40B4-BE49-F238E27FC236}">
              <a16:creationId xmlns:a16="http://schemas.microsoft.com/office/drawing/2014/main" id="{4461D7FC-27C1-427B-9123-2491333AC5C9}"/>
            </a:ext>
          </a:extLst>
        </xdr:cNvPr>
        <xdr:cNvSpPr/>
      </xdr:nvSpPr>
      <xdr:spPr>
        <a:xfrm>
          <a:off x="19900900" y="6532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283" name="フローチャート: 判断 282">
          <a:extLst>
            <a:ext uri="{FF2B5EF4-FFF2-40B4-BE49-F238E27FC236}">
              <a16:creationId xmlns:a16="http://schemas.microsoft.com/office/drawing/2014/main" id="{17651AE4-F1D5-41E1-A41B-FFDFB9C877AD}"/>
            </a:ext>
          </a:extLst>
        </xdr:cNvPr>
        <xdr:cNvSpPr/>
      </xdr:nvSpPr>
      <xdr:spPr>
        <a:xfrm>
          <a:off x="19157950" y="65413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284" name="フローチャート: 判断 283">
          <a:extLst>
            <a:ext uri="{FF2B5EF4-FFF2-40B4-BE49-F238E27FC236}">
              <a16:creationId xmlns:a16="http://schemas.microsoft.com/office/drawing/2014/main" id="{1CE32493-0FCA-4BE2-A5FE-BDF239FB2CA9}"/>
            </a:ext>
          </a:extLst>
        </xdr:cNvPr>
        <xdr:cNvSpPr/>
      </xdr:nvSpPr>
      <xdr:spPr>
        <a:xfrm>
          <a:off x="18345150" y="6550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285" name="フローチャート: 判断 284">
          <a:extLst>
            <a:ext uri="{FF2B5EF4-FFF2-40B4-BE49-F238E27FC236}">
              <a16:creationId xmlns:a16="http://schemas.microsoft.com/office/drawing/2014/main" id="{C746493C-2CE3-44A6-8E34-3CB741458527}"/>
            </a:ext>
          </a:extLst>
        </xdr:cNvPr>
        <xdr:cNvSpPr/>
      </xdr:nvSpPr>
      <xdr:spPr>
        <a:xfrm>
          <a:off x="17551400" y="6546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286" name="フローチャート: 判断 285">
          <a:extLst>
            <a:ext uri="{FF2B5EF4-FFF2-40B4-BE49-F238E27FC236}">
              <a16:creationId xmlns:a16="http://schemas.microsoft.com/office/drawing/2014/main" id="{4E782670-D874-4916-9B36-EC6093E5201B}"/>
            </a:ext>
          </a:extLst>
        </xdr:cNvPr>
        <xdr:cNvSpPr/>
      </xdr:nvSpPr>
      <xdr:spPr>
        <a:xfrm>
          <a:off x="16757650" y="65250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EE46A10A-FE2A-4A21-A48B-21579888942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3364CAC0-E22D-46E0-8529-912323294EA8}"/>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54773B18-A92D-4A95-8737-41388604F2F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C157C932-9158-4E18-A356-73AA1DB5BC4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8409CA1F-0DAA-478E-88F5-0EAE75D8B62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114369</xdr:rowOff>
    </xdr:from>
    <xdr:to>
      <xdr:col>116</xdr:col>
      <xdr:colOff>114300</xdr:colOff>
      <xdr:row>40</xdr:row>
      <xdr:rowOff>44519</xdr:rowOff>
    </xdr:to>
    <xdr:sp macro="" textlink="">
      <xdr:nvSpPr>
        <xdr:cNvPr id="292" name="楕円 291">
          <a:extLst>
            <a:ext uri="{FF2B5EF4-FFF2-40B4-BE49-F238E27FC236}">
              <a16:creationId xmlns:a16="http://schemas.microsoft.com/office/drawing/2014/main" id="{F5474CD0-4195-4018-9DBF-5AB25B6F7F92}"/>
            </a:ext>
          </a:extLst>
        </xdr:cNvPr>
        <xdr:cNvSpPr/>
      </xdr:nvSpPr>
      <xdr:spPr>
        <a:xfrm>
          <a:off x="19900900" y="65596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92796</xdr:rowOff>
    </xdr:from>
    <xdr:ext cx="599010" cy="259045"/>
    <xdr:sp macro="" textlink="">
      <xdr:nvSpPr>
        <xdr:cNvPr id="293" name="【一般廃棄物処理施設】&#10;一人当たり有形固定資産（償却資産）額該当値テキスト">
          <a:extLst>
            <a:ext uri="{FF2B5EF4-FFF2-40B4-BE49-F238E27FC236}">
              <a16:creationId xmlns:a16="http://schemas.microsoft.com/office/drawing/2014/main" id="{592FAA65-E6B6-4F8B-B6F5-BAE4E969EB60}"/>
            </a:ext>
          </a:extLst>
        </xdr:cNvPr>
        <xdr:cNvSpPr txBox="1"/>
      </xdr:nvSpPr>
      <xdr:spPr>
        <a:xfrm>
          <a:off x="19989800" y="653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118982</xdr:rowOff>
    </xdr:from>
    <xdr:to>
      <xdr:col>112</xdr:col>
      <xdr:colOff>38100</xdr:colOff>
      <xdr:row>40</xdr:row>
      <xdr:rowOff>49132</xdr:rowOff>
    </xdr:to>
    <xdr:sp macro="" textlink="">
      <xdr:nvSpPr>
        <xdr:cNvPr id="294" name="楕円 293">
          <a:extLst>
            <a:ext uri="{FF2B5EF4-FFF2-40B4-BE49-F238E27FC236}">
              <a16:creationId xmlns:a16="http://schemas.microsoft.com/office/drawing/2014/main" id="{C586BB38-5A44-4F1B-8BB7-FE4A4C2F350B}"/>
            </a:ext>
          </a:extLst>
        </xdr:cNvPr>
        <xdr:cNvSpPr/>
      </xdr:nvSpPr>
      <xdr:spPr>
        <a:xfrm>
          <a:off x="19157950" y="65642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165169</xdr:rowOff>
    </xdr:from>
    <xdr:to>
      <xdr:col>116</xdr:col>
      <xdr:colOff>63500</xdr:colOff>
      <xdr:row>39</xdr:row>
      <xdr:rowOff>169782</xdr:rowOff>
    </xdr:to>
    <xdr:cxnSp macro="">
      <xdr:nvCxnSpPr>
        <xdr:cNvPr id="295" name="直線コネクタ 294">
          <a:extLst>
            <a:ext uri="{FF2B5EF4-FFF2-40B4-BE49-F238E27FC236}">
              <a16:creationId xmlns:a16="http://schemas.microsoft.com/office/drawing/2014/main" id="{3E70F696-DCAC-4124-8499-9D8BFC814E57}"/>
            </a:ext>
          </a:extLst>
        </xdr:cNvPr>
        <xdr:cNvCxnSpPr/>
      </xdr:nvCxnSpPr>
      <xdr:spPr>
        <a:xfrm flipV="1">
          <a:off x="19202400" y="661041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119938</xdr:rowOff>
    </xdr:from>
    <xdr:to>
      <xdr:col>107</xdr:col>
      <xdr:colOff>101600</xdr:colOff>
      <xdr:row>40</xdr:row>
      <xdr:rowOff>50088</xdr:rowOff>
    </xdr:to>
    <xdr:sp macro="" textlink="">
      <xdr:nvSpPr>
        <xdr:cNvPr id="296" name="楕円 295">
          <a:extLst>
            <a:ext uri="{FF2B5EF4-FFF2-40B4-BE49-F238E27FC236}">
              <a16:creationId xmlns:a16="http://schemas.microsoft.com/office/drawing/2014/main" id="{E83AB144-E1D5-4C5A-8A8D-C52D00A3D928}"/>
            </a:ext>
          </a:extLst>
        </xdr:cNvPr>
        <xdr:cNvSpPr/>
      </xdr:nvSpPr>
      <xdr:spPr>
        <a:xfrm>
          <a:off x="18345150" y="6565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169782</xdr:rowOff>
    </xdr:from>
    <xdr:to>
      <xdr:col>111</xdr:col>
      <xdr:colOff>177800</xdr:colOff>
      <xdr:row>39</xdr:row>
      <xdr:rowOff>170738</xdr:rowOff>
    </xdr:to>
    <xdr:cxnSp macro="">
      <xdr:nvCxnSpPr>
        <xdr:cNvPr id="297" name="直線コネクタ 296">
          <a:extLst>
            <a:ext uri="{FF2B5EF4-FFF2-40B4-BE49-F238E27FC236}">
              <a16:creationId xmlns:a16="http://schemas.microsoft.com/office/drawing/2014/main" id="{61D7F5C8-AB21-4648-A860-07B30F2116AF}"/>
            </a:ext>
          </a:extLst>
        </xdr:cNvPr>
        <xdr:cNvCxnSpPr/>
      </xdr:nvCxnSpPr>
      <xdr:spPr>
        <a:xfrm flipV="1">
          <a:off x="18395950" y="6608682"/>
          <a:ext cx="80645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123095</xdr:rowOff>
    </xdr:from>
    <xdr:to>
      <xdr:col>102</xdr:col>
      <xdr:colOff>165100</xdr:colOff>
      <xdr:row>40</xdr:row>
      <xdr:rowOff>53245</xdr:rowOff>
    </xdr:to>
    <xdr:sp macro="" textlink="">
      <xdr:nvSpPr>
        <xdr:cNvPr id="298" name="楕円 297">
          <a:extLst>
            <a:ext uri="{FF2B5EF4-FFF2-40B4-BE49-F238E27FC236}">
              <a16:creationId xmlns:a16="http://schemas.microsoft.com/office/drawing/2014/main" id="{5A7E0780-D54A-4A8D-BDC3-069F6A9AC714}"/>
            </a:ext>
          </a:extLst>
        </xdr:cNvPr>
        <xdr:cNvSpPr/>
      </xdr:nvSpPr>
      <xdr:spPr>
        <a:xfrm>
          <a:off x="17551400" y="6568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170738</xdr:rowOff>
    </xdr:from>
    <xdr:to>
      <xdr:col>107</xdr:col>
      <xdr:colOff>50800</xdr:colOff>
      <xdr:row>40</xdr:row>
      <xdr:rowOff>2445</xdr:rowOff>
    </xdr:to>
    <xdr:cxnSp macro="">
      <xdr:nvCxnSpPr>
        <xdr:cNvPr id="299" name="直線コネクタ 298">
          <a:extLst>
            <a:ext uri="{FF2B5EF4-FFF2-40B4-BE49-F238E27FC236}">
              <a16:creationId xmlns:a16="http://schemas.microsoft.com/office/drawing/2014/main" id="{60F98E56-3D13-41A6-BD23-9709B0F9ED0E}"/>
            </a:ext>
          </a:extLst>
        </xdr:cNvPr>
        <xdr:cNvCxnSpPr/>
      </xdr:nvCxnSpPr>
      <xdr:spPr>
        <a:xfrm flipV="1">
          <a:off x="17602200" y="6609638"/>
          <a:ext cx="79375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124185</xdr:rowOff>
    </xdr:from>
    <xdr:to>
      <xdr:col>98</xdr:col>
      <xdr:colOff>38100</xdr:colOff>
      <xdr:row>40</xdr:row>
      <xdr:rowOff>54335</xdr:rowOff>
    </xdr:to>
    <xdr:sp macro="" textlink="">
      <xdr:nvSpPr>
        <xdr:cNvPr id="300" name="楕円 299">
          <a:extLst>
            <a:ext uri="{FF2B5EF4-FFF2-40B4-BE49-F238E27FC236}">
              <a16:creationId xmlns:a16="http://schemas.microsoft.com/office/drawing/2014/main" id="{B147F18F-5F99-4FF0-BE42-65F1261281D4}"/>
            </a:ext>
          </a:extLst>
        </xdr:cNvPr>
        <xdr:cNvSpPr/>
      </xdr:nvSpPr>
      <xdr:spPr>
        <a:xfrm>
          <a:off x="16757650" y="65694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2445</xdr:rowOff>
    </xdr:from>
    <xdr:to>
      <xdr:col>102</xdr:col>
      <xdr:colOff>114300</xdr:colOff>
      <xdr:row>40</xdr:row>
      <xdr:rowOff>3535</xdr:rowOff>
    </xdr:to>
    <xdr:cxnSp macro="">
      <xdr:nvCxnSpPr>
        <xdr:cNvPr id="301" name="直線コネクタ 300">
          <a:extLst>
            <a:ext uri="{FF2B5EF4-FFF2-40B4-BE49-F238E27FC236}">
              <a16:creationId xmlns:a16="http://schemas.microsoft.com/office/drawing/2014/main" id="{D50DF083-28E2-492A-89AE-075E96E0752E}"/>
            </a:ext>
          </a:extLst>
        </xdr:cNvPr>
        <xdr:cNvCxnSpPr/>
      </xdr:nvCxnSpPr>
      <xdr:spPr>
        <a:xfrm flipV="1">
          <a:off x="16802100" y="6612795"/>
          <a:ext cx="8001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302" name="n_1aveValue【一般廃棄物処理施設】&#10;一人当たり有形固定資産（償却資産）額">
          <a:extLst>
            <a:ext uri="{FF2B5EF4-FFF2-40B4-BE49-F238E27FC236}">
              <a16:creationId xmlns:a16="http://schemas.microsoft.com/office/drawing/2014/main" id="{3B60A93D-6F74-4A38-AAB9-0F1404061D15}"/>
            </a:ext>
          </a:extLst>
        </xdr:cNvPr>
        <xdr:cNvSpPr txBox="1"/>
      </xdr:nvSpPr>
      <xdr:spPr>
        <a:xfrm>
          <a:off x="18915595" y="63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303" name="n_2aveValue【一般廃棄物処理施設】&#10;一人当たり有形固定資産（償却資産）額">
          <a:extLst>
            <a:ext uri="{FF2B5EF4-FFF2-40B4-BE49-F238E27FC236}">
              <a16:creationId xmlns:a16="http://schemas.microsoft.com/office/drawing/2014/main" id="{E5BB4985-25C7-4315-9664-712674CF41EA}"/>
            </a:ext>
          </a:extLst>
        </xdr:cNvPr>
        <xdr:cNvSpPr txBox="1"/>
      </xdr:nvSpPr>
      <xdr:spPr>
        <a:xfrm>
          <a:off x="18134545" y="633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304" name="n_3aveValue【一般廃棄物処理施設】&#10;一人当たり有形固定資産（償却資産）額">
          <a:extLst>
            <a:ext uri="{FF2B5EF4-FFF2-40B4-BE49-F238E27FC236}">
              <a16:creationId xmlns:a16="http://schemas.microsoft.com/office/drawing/2014/main" id="{3287E1B6-F788-4355-B5EA-0123214E449A}"/>
            </a:ext>
          </a:extLst>
        </xdr:cNvPr>
        <xdr:cNvSpPr txBox="1"/>
      </xdr:nvSpPr>
      <xdr:spPr>
        <a:xfrm>
          <a:off x="17321745" y="632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305" name="n_4aveValue【一般廃棄物処理施設】&#10;一人当たり有形固定資産（償却資産）額">
          <a:extLst>
            <a:ext uri="{FF2B5EF4-FFF2-40B4-BE49-F238E27FC236}">
              <a16:creationId xmlns:a16="http://schemas.microsoft.com/office/drawing/2014/main" id="{17DE7A16-469A-4B28-81F4-058E2DA9E588}"/>
            </a:ext>
          </a:extLst>
        </xdr:cNvPr>
        <xdr:cNvSpPr txBox="1"/>
      </xdr:nvSpPr>
      <xdr:spPr>
        <a:xfrm>
          <a:off x="16527995" y="630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40259</xdr:rowOff>
    </xdr:from>
    <xdr:ext cx="599010" cy="259045"/>
    <xdr:sp macro="" textlink="">
      <xdr:nvSpPr>
        <xdr:cNvPr id="306" name="n_1mainValue【一般廃棄物処理施設】&#10;一人当たり有形固定資産（償却資産）額">
          <a:extLst>
            <a:ext uri="{FF2B5EF4-FFF2-40B4-BE49-F238E27FC236}">
              <a16:creationId xmlns:a16="http://schemas.microsoft.com/office/drawing/2014/main" id="{BC1A42F1-CD60-436D-B9BA-FC52DEFD8E57}"/>
            </a:ext>
          </a:extLst>
        </xdr:cNvPr>
        <xdr:cNvSpPr txBox="1"/>
      </xdr:nvSpPr>
      <xdr:spPr>
        <a:xfrm>
          <a:off x="18915595" y="665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41215</xdr:rowOff>
    </xdr:from>
    <xdr:ext cx="599010" cy="259045"/>
    <xdr:sp macro="" textlink="">
      <xdr:nvSpPr>
        <xdr:cNvPr id="307" name="n_2mainValue【一般廃棄物処理施設】&#10;一人当たり有形固定資産（償却資産）額">
          <a:extLst>
            <a:ext uri="{FF2B5EF4-FFF2-40B4-BE49-F238E27FC236}">
              <a16:creationId xmlns:a16="http://schemas.microsoft.com/office/drawing/2014/main" id="{FEDEBA47-DD4C-48D8-8512-63250377E32B}"/>
            </a:ext>
          </a:extLst>
        </xdr:cNvPr>
        <xdr:cNvSpPr txBox="1"/>
      </xdr:nvSpPr>
      <xdr:spPr>
        <a:xfrm>
          <a:off x="18134545" y="665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44372</xdr:rowOff>
    </xdr:from>
    <xdr:ext cx="599010" cy="259045"/>
    <xdr:sp macro="" textlink="">
      <xdr:nvSpPr>
        <xdr:cNvPr id="308" name="n_3mainValue【一般廃棄物処理施設】&#10;一人当たり有形固定資産（償却資産）額">
          <a:extLst>
            <a:ext uri="{FF2B5EF4-FFF2-40B4-BE49-F238E27FC236}">
              <a16:creationId xmlns:a16="http://schemas.microsoft.com/office/drawing/2014/main" id="{A926105C-A35C-47D8-BF48-AEE7B5D90197}"/>
            </a:ext>
          </a:extLst>
        </xdr:cNvPr>
        <xdr:cNvSpPr txBox="1"/>
      </xdr:nvSpPr>
      <xdr:spPr>
        <a:xfrm>
          <a:off x="17321745" y="665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45462</xdr:rowOff>
    </xdr:from>
    <xdr:ext cx="599010" cy="259045"/>
    <xdr:sp macro="" textlink="">
      <xdr:nvSpPr>
        <xdr:cNvPr id="309" name="n_4mainValue【一般廃棄物処理施設】&#10;一人当たり有形固定資産（償却資産）額">
          <a:extLst>
            <a:ext uri="{FF2B5EF4-FFF2-40B4-BE49-F238E27FC236}">
              <a16:creationId xmlns:a16="http://schemas.microsoft.com/office/drawing/2014/main" id="{58E4FC0A-BD3C-4052-B6C0-582F9299466F}"/>
            </a:ext>
          </a:extLst>
        </xdr:cNvPr>
        <xdr:cNvSpPr txBox="1"/>
      </xdr:nvSpPr>
      <xdr:spPr>
        <a:xfrm>
          <a:off x="16527995" y="665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C49B8FE9-996B-4EC6-9C8D-78FB7B392FC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FCB2E6FE-F59E-4CF3-A72B-1EBEFC264FC3}"/>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E554AFD6-C32E-41A2-B9C8-1BA2C025647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ACFB0603-95E4-4652-9358-636A8070774B}"/>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450488A1-828E-4D60-9038-94ADFE972E1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FF6C2292-9031-4785-9897-69922A7CA74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8EDDB9F0-8BED-444F-B8A4-59B4D4BDC44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9E8CEA85-D6F8-46B8-8C6D-E3324912DD7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a:extLst>
            <a:ext uri="{FF2B5EF4-FFF2-40B4-BE49-F238E27FC236}">
              <a16:creationId xmlns:a16="http://schemas.microsoft.com/office/drawing/2014/main" id="{89BF3AD7-45F8-4226-9F1E-FB08D1910DA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a:extLst>
            <a:ext uri="{FF2B5EF4-FFF2-40B4-BE49-F238E27FC236}">
              <a16:creationId xmlns:a16="http://schemas.microsoft.com/office/drawing/2014/main" id="{8771787A-7E20-4C4F-87BD-256FA28E57B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a:extLst>
            <a:ext uri="{FF2B5EF4-FFF2-40B4-BE49-F238E27FC236}">
              <a16:creationId xmlns:a16="http://schemas.microsoft.com/office/drawing/2014/main" id="{7EDEF749-3AFE-409F-A05E-13F5C2F4ABC1}"/>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1" name="直線コネクタ 320">
          <a:extLst>
            <a:ext uri="{FF2B5EF4-FFF2-40B4-BE49-F238E27FC236}">
              <a16:creationId xmlns:a16="http://schemas.microsoft.com/office/drawing/2014/main" id="{A9CF7FAC-916D-4D5A-9B39-1E9E312098DD}"/>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2" name="テキスト ボックス 321">
          <a:extLst>
            <a:ext uri="{FF2B5EF4-FFF2-40B4-BE49-F238E27FC236}">
              <a16:creationId xmlns:a16="http://schemas.microsoft.com/office/drawing/2014/main" id="{58E69B63-B186-48D1-A936-CC25C0D4879D}"/>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3" name="直線コネクタ 322">
          <a:extLst>
            <a:ext uri="{FF2B5EF4-FFF2-40B4-BE49-F238E27FC236}">
              <a16:creationId xmlns:a16="http://schemas.microsoft.com/office/drawing/2014/main" id="{C7B76167-AB91-4162-819D-C4AD5940A1A4}"/>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4" name="テキスト ボックス 323">
          <a:extLst>
            <a:ext uri="{FF2B5EF4-FFF2-40B4-BE49-F238E27FC236}">
              <a16:creationId xmlns:a16="http://schemas.microsoft.com/office/drawing/2014/main" id="{BCC37A0A-C7B3-4EF8-817C-8D434B19C53F}"/>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5" name="直線コネクタ 324">
          <a:extLst>
            <a:ext uri="{FF2B5EF4-FFF2-40B4-BE49-F238E27FC236}">
              <a16:creationId xmlns:a16="http://schemas.microsoft.com/office/drawing/2014/main" id="{FA2A5DF5-81CE-44C6-8A4B-42B62ADDBF76}"/>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6" name="テキスト ボックス 325">
          <a:extLst>
            <a:ext uri="{FF2B5EF4-FFF2-40B4-BE49-F238E27FC236}">
              <a16:creationId xmlns:a16="http://schemas.microsoft.com/office/drawing/2014/main" id="{7EAAAB07-6A8A-4955-8219-FD20729498E3}"/>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7" name="直線コネクタ 326">
          <a:extLst>
            <a:ext uri="{FF2B5EF4-FFF2-40B4-BE49-F238E27FC236}">
              <a16:creationId xmlns:a16="http://schemas.microsoft.com/office/drawing/2014/main" id="{B11871B0-CBFF-4A6B-BDFB-AF3CE770D9EC}"/>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8" name="テキスト ボックス 327">
          <a:extLst>
            <a:ext uri="{FF2B5EF4-FFF2-40B4-BE49-F238E27FC236}">
              <a16:creationId xmlns:a16="http://schemas.microsoft.com/office/drawing/2014/main" id="{9194F5B7-FDBD-4943-95DE-8C0A94301EEA}"/>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9" name="直線コネクタ 328">
          <a:extLst>
            <a:ext uri="{FF2B5EF4-FFF2-40B4-BE49-F238E27FC236}">
              <a16:creationId xmlns:a16="http://schemas.microsoft.com/office/drawing/2014/main" id="{83CFA2D2-9966-47CF-87CF-2F3864D70D27}"/>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0" name="テキスト ボックス 329">
          <a:extLst>
            <a:ext uri="{FF2B5EF4-FFF2-40B4-BE49-F238E27FC236}">
              <a16:creationId xmlns:a16="http://schemas.microsoft.com/office/drawing/2014/main" id="{01D3DF53-5ACA-4E06-8B04-D21818B4DA17}"/>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16ECB62F-EE8B-4046-960D-24222013615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2" name="テキスト ボックス 331">
          <a:extLst>
            <a:ext uri="{FF2B5EF4-FFF2-40B4-BE49-F238E27FC236}">
              <a16:creationId xmlns:a16="http://schemas.microsoft.com/office/drawing/2014/main" id="{37F907FA-C9DD-4B89-906D-7DAA29698649}"/>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BF5FAEFF-D854-43C1-80A7-2DDE35353C9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334" name="直線コネクタ 333">
          <a:extLst>
            <a:ext uri="{FF2B5EF4-FFF2-40B4-BE49-F238E27FC236}">
              <a16:creationId xmlns:a16="http://schemas.microsoft.com/office/drawing/2014/main" id="{0D2FDE94-C4E9-45CA-9286-4D648BAECE46}"/>
            </a:ext>
          </a:extLst>
        </xdr:cNvPr>
        <xdr:cNvCxnSpPr/>
      </xdr:nvCxnSpPr>
      <xdr:spPr>
        <a:xfrm flipV="1">
          <a:off x="14699614" y="9290050"/>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335" name="【保健センター・保健所】&#10;有形固定資産減価償却率最小値テキスト">
          <a:extLst>
            <a:ext uri="{FF2B5EF4-FFF2-40B4-BE49-F238E27FC236}">
              <a16:creationId xmlns:a16="http://schemas.microsoft.com/office/drawing/2014/main" id="{0D6169A5-6531-4787-BA71-99D8749E56F9}"/>
            </a:ext>
          </a:extLst>
        </xdr:cNvPr>
        <xdr:cNvSpPr txBox="1"/>
      </xdr:nvSpPr>
      <xdr:spPr>
        <a:xfrm>
          <a:off x="1473835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336" name="直線コネクタ 335">
          <a:extLst>
            <a:ext uri="{FF2B5EF4-FFF2-40B4-BE49-F238E27FC236}">
              <a16:creationId xmlns:a16="http://schemas.microsoft.com/office/drawing/2014/main" id="{E614C86B-9ED6-4A92-8976-4ECE90829C03}"/>
            </a:ext>
          </a:extLst>
        </xdr:cNvPr>
        <xdr:cNvCxnSpPr/>
      </xdr:nvCxnSpPr>
      <xdr:spPr>
        <a:xfrm>
          <a:off x="14611350" y="1064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337" name="【保健センター・保健所】&#10;有形固定資産減価償却率最大値テキスト">
          <a:extLst>
            <a:ext uri="{FF2B5EF4-FFF2-40B4-BE49-F238E27FC236}">
              <a16:creationId xmlns:a16="http://schemas.microsoft.com/office/drawing/2014/main" id="{60AA216C-C4CA-4571-A10A-03F706C07073}"/>
            </a:ext>
          </a:extLst>
        </xdr:cNvPr>
        <xdr:cNvSpPr txBox="1"/>
      </xdr:nvSpPr>
      <xdr:spPr>
        <a:xfrm>
          <a:off x="14738350" y="907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8" name="直線コネクタ 337">
          <a:extLst>
            <a:ext uri="{FF2B5EF4-FFF2-40B4-BE49-F238E27FC236}">
              <a16:creationId xmlns:a16="http://schemas.microsoft.com/office/drawing/2014/main" id="{2145C32C-A275-4291-BDC8-CBF6CD175194}"/>
            </a:ext>
          </a:extLst>
        </xdr:cNvPr>
        <xdr:cNvCxnSpPr/>
      </xdr:nvCxnSpPr>
      <xdr:spPr>
        <a:xfrm>
          <a:off x="146113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BF8A61CC-9592-4F57-A3D3-1E32A96A4D0E}"/>
            </a:ext>
          </a:extLst>
        </xdr:cNvPr>
        <xdr:cNvSpPr txBox="1"/>
      </xdr:nvSpPr>
      <xdr:spPr>
        <a:xfrm>
          <a:off x="14738350" y="9730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40" name="フローチャート: 判断 339">
          <a:extLst>
            <a:ext uri="{FF2B5EF4-FFF2-40B4-BE49-F238E27FC236}">
              <a16:creationId xmlns:a16="http://schemas.microsoft.com/office/drawing/2014/main" id="{3735D601-33E2-4690-BFA8-DF9BB7DDB755}"/>
            </a:ext>
          </a:extLst>
        </xdr:cNvPr>
        <xdr:cNvSpPr/>
      </xdr:nvSpPr>
      <xdr:spPr>
        <a:xfrm>
          <a:off x="14649450" y="9745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341" name="フローチャート: 判断 340">
          <a:extLst>
            <a:ext uri="{FF2B5EF4-FFF2-40B4-BE49-F238E27FC236}">
              <a16:creationId xmlns:a16="http://schemas.microsoft.com/office/drawing/2014/main" id="{37994C06-EB5B-47E9-80E9-8D4741E290BE}"/>
            </a:ext>
          </a:extLst>
        </xdr:cNvPr>
        <xdr:cNvSpPr/>
      </xdr:nvSpPr>
      <xdr:spPr>
        <a:xfrm>
          <a:off x="13887450" y="9706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342" name="フローチャート: 判断 341">
          <a:extLst>
            <a:ext uri="{FF2B5EF4-FFF2-40B4-BE49-F238E27FC236}">
              <a16:creationId xmlns:a16="http://schemas.microsoft.com/office/drawing/2014/main" id="{594794F8-C77E-417F-9364-0099B34E7D26}"/>
            </a:ext>
          </a:extLst>
        </xdr:cNvPr>
        <xdr:cNvSpPr/>
      </xdr:nvSpPr>
      <xdr:spPr>
        <a:xfrm>
          <a:off x="13093700" y="9700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343" name="フローチャート: 判断 342">
          <a:extLst>
            <a:ext uri="{FF2B5EF4-FFF2-40B4-BE49-F238E27FC236}">
              <a16:creationId xmlns:a16="http://schemas.microsoft.com/office/drawing/2014/main" id="{48242D3F-6D7A-4411-85B6-F7FA52244677}"/>
            </a:ext>
          </a:extLst>
        </xdr:cNvPr>
        <xdr:cNvSpPr/>
      </xdr:nvSpPr>
      <xdr:spPr>
        <a:xfrm>
          <a:off x="12299950" y="9678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344" name="フローチャート: 判断 343">
          <a:extLst>
            <a:ext uri="{FF2B5EF4-FFF2-40B4-BE49-F238E27FC236}">
              <a16:creationId xmlns:a16="http://schemas.microsoft.com/office/drawing/2014/main" id="{1B369742-1B88-44F4-9891-A5BA179D8F19}"/>
            </a:ext>
          </a:extLst>
        </xdr:cNvPr>
        <xdr:cNvSpPr/>
      </xdr:nvSpPr>
      <xdr:spPr>
        <a:xfrm>
          <a:off x="11487150" y="9687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ACCA566E-B6A5-4033-9B21-62764DD6EA8F}"/>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A68C4292-E412-435E-BD29-A0ABD6048F0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1C0615E0-59A8-42E6-9811-CD2C6A297E0C}"/>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5FC09CE3-D758-42DC-A511-E2DD4C12C44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4E7FD514-6275-4919-926B-F34AC3C095D2}"/>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350" name="楕円 349">
          <a:extLst>
            <a:ext uri="{FF2B5EF4-FFF2-40B4-BE49-F238E27FC236}">
              <a16:creationId xmlns:a16="http://schemas.microsoft.com/office/drawing/2014/main" id="{1F60C32A-ADD0-47F8-8260-E49FD55A8A10}"/>
            </a:ext>
          </a:extLst>
        </xdr:cNvPr>
        <xdr:cNvSpPr/>
      </xdr:nvSpPr>
      <xdr:spPr>
        <a:xfrm>
          <a:off x="14649450" y="9245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111777</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BB76ED99-080C-4E15-9A56-8E6EEAA314E8}"/>
            </a:ext>
          </a:extLst>
        </xdr:cNvPr>
        <xdr:cNvSpPr txBox="1"/>
      </xdr:nvSpPr>
      <xdr:spPr>
        <a:xfrm>
          <a:off x="14738350" y="919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352" name="楕円 351">
          <a:extLst>
            <a:ext uri="{FF2B5EF4-FFF2-40B4-BE49-F238E27FC236}">
              <a16:creationId xmlns:a16="http://schemas.microsoft.com/office/drawing/2014/main" id="{1FDD8463-1909-4018-9435-C75B821EFB20}"/>
            </a:ext>
          </a:extLst>
        </xdr:cNvPr>
        <xdr:cNvSpPr/>
      </xdr:nvSpPr>
      <xdr:spPr>
        <a:xfrm>
          <a:off x="1388745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38100</xdr:rowOff>
    </xdr:to>
    <xdr:cxnSp macro="">
      <xdr:nvCxnSpPr>
        <xdr:cNvPr id="353" name="直線コネクタ 352">
          <a:extLst>
            <a:ext uri="{FF2B5EF4-FFF2-40B4-BE49-F238E27FC236}">
              <a16:creationId xmlns:a16="http://schemas.microsoft.com/office/drawing/2014/main" id="{F82CD7FE-B4F4-44F3-B897-A348737E1011}"/>
            </a:ext>
          </a:extLst>
        </xdr:cNvPr>
        <xdr:cNvCxnSpPr/>
      </xdr:nvCxnSpPr>
      <xdr:spPr>
        <a:xfrm>
          <a:off x="13938250" y="925195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82550</xdr:rowOff>
    </xdr:from>
    <xdr:to>
      <xdr:col>76</xdr:col>
      <xdr:colOff>165100</xdr:colOff>
      <xdr:row>56</xdr:row>
      <xdr:rowOff>12700</xdr:rowOff>
    </xdr:to>
    <xdr:sp macro="" textlink="">
      <xdr:nvSpPr>
        <xdr:cNvPr id="354" name="楕円 353">
          <a:extLst>
            <a:ext uri="{FF2B5EF4-FFF2-40B4-BE49-F238E27FC236}">
              <a16:creationId xmlns:a16="http://schemas.microsoft.com/office/drawing/2014/main" id="{64235BCF-B41B-40AF-B5DA-4C3F7902ABAE}"/>
            </a:ext>
          </a:extLst>
        </xdr:cNvPr>
        <xdr:cNvSpPr/>
      </xdr:nvSpPr>
      <xdr:spPr>
        <a:xfrm>
          <a:off x="13093700" y="9169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133350</xdr:rowOff>
    </xdr:from>
    <xdr:to>
      <xdr:col>81</xdr:col>
      <xdr:colOff>50800</xdr:colOff>
      <xdr:row>56</xdr:row>
      <xdr:rowOff>0</xdr:rowOff>
    </xdr:to>
    <xdr:cxnSp macro="">
      <xdr:nvCxnSpPr>
        <xdr:cNvPr id="355" name="直線コネクタ 354">
          <a:extLst>
            <a:ext uri="{FF2B5EF4-FFF2-40B4-BE49-F238E27FC236}">
              <a16:creationId xmlns:a16="http://schemas.microsoft.com/office/drawing/2014/main" id="{BE0175D4-38A6-40CD-8D02-41B013627258}"/>
            </a:ext>
          </a:extLst>
        </xdr:cNvPr>
        <xdr:cNvCxnSpPr/>
      </xdr:nvCxnSpPr>
      <xdr:spPr>
        <a:xfrm>
          <a:off x="13144500" y="922020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53975</xdr:rowOff>
    </xdr:from>
    <xdr:to>
      <xdr:col>72</xdr:col>
      <xdr:colOff>38100</xdr:colOff>
      <xdr:row>55</xdr:row>
      <xdr:rowOff>155575</xdr:rowOff>
    </xdr:to>
    <xdr:sp macro="" textlink="">
      <xdr:nvSpPr>
        <xdr:cNvPr id="356" name="楕円 355">
          <a:extLst>
            <a:ext uri="{FF2B5EF4-FFF2-40B4-BE49-F238E27FC236}">
              <a16:creationId xmlns:a16="http://schemas.microsoft.com/office/drawing/2014/main" id="{CDBA9BE5-31AE-43DA-830E-C294624E89A7}"/>
            </a:ext>
          </a:extLst>
        </xdr:cNvPr>
        <xdr:cNvSpPr/>
      </xdr:nvSpPr>
      <xdr:spPr>
        <a:xfrm>
          <a:off x="12299950" y="9140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104775</xdr:rowOff>
    </xdr:from>
    <xdr:to>
      <xdr:col>76</xdr:col>
      <xdr:colOff>114300</xdr:colOff>
      <xdr:row>55</xdr:row>
      <xdr:rowOff>133350</xdr:rowOff>
    </xdr:to>
    <xdr:cxnSp macro="">
      <xdr:nvCxnSpPr>
        <xdr:cNvPr id="357" name="直線コネクタ 356">
          <a:extLst>
            <a:ext uri="{FF2B5EF4-FFF2-40B4-BE49-F238E27FC236}">
              <a16:creationId xmlns:a16="http://schemas.microsoft.com/office/drawing/2014/main" id="{C6DF5799-12AE-4828-80EA-BF627FD88F96}"/>
            </a:ext>
          </a:extLst>
        </xdr:cNvPr>
        <xdr:cNvCxnSpPr/>
      </xdr:nvCxnSpPr>
      <xdr:spPr>
        <a:xfrm>
          <a:off x="12344400" y="919162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13970</xdr:rowOff>
    </xdr:from>
    <xdr:to>
      <xdr:col>67</xdr:col>
      <xdr:colOff>101600</xdr:colOff>
      <xdr:row>55</xdr:row>
      <xdr:rowOff>115570</xdr:rowOff>
    </xdr:to>
    <xdr:sp macro="" textlink="">
      <xdr:nvSpPr>
        <xdr:cNvPr id="358" name="楕円 357">
          <a:extLst>
            <a:ext uri="{FF2B5EF4-FFF2-40B4-BE49-F238E27FC236}">
              <a16:creationId xmlns:a16="http://schemas.microsoft.com/office/drawing/2014/main" id="{0A29654D-FB75-4A9C-8466-98DDAD368235}"/>
            </a:ext>
          </a:extLst>
        </xdr:cNvPr>
        <xdr:cNvSpPr/>
      </xdr:nvSpPr>
      <xdr:spPr>
        <a:xfrm>
          <a:off x="11487150" y="91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64770</xdr:rowOff>
    </xdr:from>
    <xdr:to>
      <xdr:col>71</xdr:col>
      <xdr:colOff>177800</xdr:colOff>
      <xdr:row>55</xdr:row>
      <xdr:rowOff>104775</xdr:rowOff>
    </xdr:to>
    <xdr:cxnSp macro="">
      <xdr:nvCxnSpPr>
        <xdr:cNvPr id="359" name="直線コネクタ 358">
          <a:extLst>
            <a:ext uri="{FF2B5EF4-FFF2-40B4-BE49-F238E27FC236}">
              <a16:creationId xmlns:a16="http://schemas.microsoft.com/office/drawing/2014/main" id="{74FD8FBE-0D6F-4AA3-973D-DC5CE14B58B7}"/>
            </a:ext>
          </a:extLst>
        </xdr:cNvPr>
        <xdr:cNvCxnSpPr/>
      </xdr:nvCxnSpPr>
      <xdr:spPr>
        <a:xfrm>
          <a:off x="11537950" y="915162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312276C4-89F2-482B-A5F0-A6E741C10CA7}"/>
            </a:ext>
          </a:extLst>
        </xdr:cNvPr>
        <xdr:cNvSpPr txBox="1"/>
      </xdr:nvSpPr>
      <xdr:spPr>
        <a:xfrm>
          <a:off x="13742044" y="979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50550805-5639-4DC7-AA6E-36BF5B7936DE}"/>
            </a:ext>
          </a:extLst>
        </xdr:cNvPr>
        <xdr:cNvSpPr txBox="1"/>
      </xdr:nvSpPr>
      <xdr:spPr>
        <a:xfrm>
          <a:off x="12960994" y="978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C445D516-239E-4C75-93B3-39F88D7058CC}"/>
            </a:ext>
          </a:extLst>
        </xdr:cNvPr>
        <xdr:cNvSpPr txBox="1"/>
      </xdr:nvSpPr>
      <xdr:spPr>
        <a:xfrm>
          <a:off x="12167244" y="976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F83186B7-CC19-4C0C-9265-5F8C244FE62F}"/>
            </a:ext>
          </a:extLst>
        </xdr:cNvPr>
        <xdr:cNvSpPr txBox="1"/>
      </xdr:nvSpPr>
      <xdr:spPr>
        <a:xfrm>
          <a:off x="11354444" y="977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1FA66F00-FB5A-4CC3-BDF7-9578C6DA6E0B}"/>
            </a:ext>
          </a:extLst>
        </xdr:cNvPr>
        <xdr:cNvSpPr txBox="1"/>
      </xdr:nvSpPr>
      <xdr:spPr>
        <a:xfrm>
          <a:off x="13742044" y="898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29227</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8A857371-E108-4B25-A999-22A7BA9A57F7}"/>
            </a:ext>
          </a:extLst>
        </xdr:cNvPr>
        <xdr:cNvSpPr txBox="1"/>
      </xdr:nvSpPr>
      <xdr:spPr>
        <a:xfrm>
          <a:off x="12960994" y="895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652</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1FF27AE6-EEFD-4468-AAE3-CA1C64978349}"/>
            </a:ext>
          </a:extLst>
        </xdr:cNvPr>
        <xdr:cNvSpPr txBox="1"/>
      </xdr:nvSpPr>
      <xdr:spPr>
        <a:xfrm>
          <a:off x="12167244" y="892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132097</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D8C657B9-C4DE-4875-963B-DA14EFBAFEE5}"/>
            </a:ext>
          </a:extLst>
        </xdr:cNvPr>
        <xdr:cNvSpPr txBox="1"/>
      </xdr:nvSpPr>
      <xdr:spPr>
        <a:xfrm>
          <a:off x="11354444" y="888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F9BB433D-5B86-4286-9489-43AD0EEF5A5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38A662B2-BB99-45B8-AC08-8EEA50EA6DD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25FDABE9-97A4-49CD-9070-6F931598EE1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9FAC5D8F-2549-48CC-AA6B-5EBE86524ED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2B43D1E4-DE8C-4017-94B9-3D7768218A0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858F344E-AE89-4D6C-A4B2-5A7D8615426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A53B6E94-CE9D-4E76-A685-7197C4F8943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6F1B51CC-CFAC-427B-9180-FDF93BFEE3A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E3B5B2ED-557C-4703-93FF-F3D8427A9FF4}"/>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0FD53A92-37EF-4F06-9A77-BCDB71AEE96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a:extLst>
            <a:ext uri="{FF2B5EF4-FFF2-40B4-BE49-F238E27FC236}">
              <a16:creationId xmlns:a16="http://schemas.microsoft.com/office/drawing/2014/main" id="{0AA79D50-DEF1-4287-8D4C-D2B29BF9FBF7}"/>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9" name="テキスト ボックス 378">
          <a:extLst>
            <a:ext uri="{FF2B5EF4-FFF2-40B4-BE49-F238E27FC236}">
              <a16:creationId xmlns:a16="http://schemas.microsoft.com/office/drawing/2014/main" id="{750D6585-B9C4-45FD-8942-965254E5C767}"/>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a:extLst>
            <a:ext uri="{FF2B5EF4-FFF2-40B4-BE49-F238E27FC236}">
              <a16:creationId xmlns:a16="http://schemas.microsoft.com/office/drawing/2014/main" id="{54CA0E1A-CBD1-4D3E-9A4E-B8ACBC6B27BD}"/>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1" name="テキスト ボックス 380">
          <a:extLst>
            <a:ext uri="{FF2B5EF4-FFF2-40B4-BE49-F238E27FC236}">
              <a16:creationId xmlns:a16="http://schemas.microsoft.com/office/drawing/2014/main" id="{5E5E3379-7CFE-44F2-B7AF-DC289B9974AE}"/>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C3389CAD-A360-4ABF-9807-080E312BEFC5}"/>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FB0CC8F5-435A-40FF-AAFB-C182D268C77E}"/>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a:extLst>
            <a:ext uri="{FF2B5EF4-FFF2-40B4-BE49-F238E27FC236}">
              <a16:creationId xmlns:a16="http://schemas.microsoft.com/office/drawing/2014/main" id="{4132E6F8-A60D-4513-A7A4-5EC9F84CC094}"/>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5" name="テキスト ボックス 384">
          <a:extLst>
            <a:ext uri="{FF2B5EF4-FFF2-40B4-BE49-F238E27FC236}">
              <a16:creationId xmlns:a16="http://schemas.microsoft.com/office/drawing/2014/main" id="{67C668DE-430A-4CBA-B91C-B0E0C26B0E6E}"/>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a:extLst>
            <a:ext uri="{FF2B5EF4-FFF2-40B4-BE49-F238E27FC236}">
              <a16:creationId xmlns:a16="http://schemas.microsoft.com/office/drawing/2014/main" id="{2169E3FB-16FC-4C67-AB49-E2058D4ABB63}"/>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7" name="テキスト ボックス 386">
          <a:extLst>
            <a:ext uri="{FF2B5EF4-FFF2-40B4-BE49-F238E27FC236}">
              <a16:creationId xmlns:a16="http://schemas.microsoft.com/office/drawing/2014/main" id="{337D28F2-8C05-405E-9C24-A44356A341D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C68BF74E-15BE-42FE-AB59-907C80D42D35}"/>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12B127AD-0B8E-4AFE-A53C-3C0C7519FA11}"/>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F522F64A-65D0-434C-B6C8-13C999E7319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391" name="直線コネクタ 390">
          <a:extLst>
            <a:ext uri="{FF2B5EF4-FFF2-40B4-BE49-F238E27FC236}">
              <a16:creationId xmlns:a16="http://schemas.microsoft.com/office/drawing/2014/main" id="{E9B5DF48-54F0-4AAA-A277-B48DBE5D713B}"/>
            </a:ext>
          </a:extLst>
        </xdr:cNvPr>
        <xdr:cNvCxnSpPr/>
      </xdr:nvCxnSpPr>
      <xdr:spPr>
        <a:xfrm flipV="1">
          <a:off x="19951064" y="925576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id="{D491F44B-C793-4E14-8992-B1F8D1EF943F}"/>
            </a:ext>
          </a:extLst>
        </xdr:cNvPr>
        <xdr:cNvSpPr txBox="1"/>
      </xdr:nvSpPr>
      <xdr:spPr>
        <a:xfrm>
          <a:off x="199898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93" name="直線コネクタ 392">
          <a:extLst>
            <a:ext uri="{FF2B5EF4-FFF2-40B4-BE49-F238E27FC236}">
              <a16:creationId xmlns:a16="http://schemas.microsoft.com/office/drawing/2014/main" id="{0D0A93DD-CF30-4ACE-ACD2-92FB7A8C3912}"/>
            </a:ext>
          </a:extLst>
        </xdr:cNvPr>
        <xdr:cNvCxnSpPr/>
      </xdr:nvCxnSpPr>
      <xdr:spPr>
        <a:xfrm>
          <a:off x="19881850" y="1057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id="{D909A70A-23A8-4241-8382-AD226447F8CD}"/>
            </a:ext>
          </a:extLst>
        </xdr:cNvPr>
        <xdr:cNvSpPr txBox="1"/>
      </xdr:nvSpPr>
      <xdr:spPr>
        <a:xfrm>
          <a:off x="19989800" y="904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395" name="直線コネクタ 394">
          <a:extLst>
            <a:ext uri="{FF2B5EF4-FFF2-40B4-BE49-F238E27FC236}">
              <a16:creationId xmlns:a16="http://schemas.microsoft.com/office/drawing/2014/main" id="{5FA3C0D4-9E4E-40E3-9613-96D5966E7BD0}"/>
            </a:ext>
          </a:extLst>
        </xdr:cNvPr>
        <xdr:cNvCxnSpPr/>
      </xdr:nvCxnSpPr>
      <xdr:spPr>
        <a:xfrm>
          <a:off x="19881850" y="9255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id="{00923D5C-46E5-4BAD-A4CB-2E1D8065BD78}"/>
            </a:ext>
          </a:extLst>
        </xdr:cNvPr>
        <xdr:cNvSpPr txBox="1"/>
      </xdr:nvSpPr>
      <xdr:spPr>
        <a:xfrm>
          <a:off x="19989800" y="10078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97" name="フローチャート: 判断 396">
          <a:extLst>
            <a:ext uri="{FF2B5EF4-FFF2-40B4-BE49-F238E27FC236}">
              <a16:creationId xmlns:a16="http://schemas.microsoft.com/office/drawing/2014/main" id="{0CD4F837-35DA-4F2F-A21B-AE0A5CAA6949}"/>
            </a:ext>
          </a:extLst>
        </xdr:cNvPr>
        <xdr:cNvSpPr/>
      </xdr:nvSpPr>
      <xdr:spPr>
        <a:xfrm>
          <a:off x="1990090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398" name="フローチャート: 判断 397">
          <a:extLst>
            <a:ext uri="{FF2B5EF4-FFF2-40B4-BE49-F238E27FC236}">
              <a16:creationId xmlns:a16="http://schemas.microsoft.com/office/drawing/2014/main" id="{ED8F31C2-6E81-41A7-BEAD-3C15B1D3E211}"/>
            </a:ext>
          </a:extLst>
        </xdr:cNvPr>
        <xdr:cNvSpPr/>
      </xdr:nvSpPr>
      <xdr:spPr>
        <a:xfrm>
          <a:off x="19157950" y="1011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399" name="フローチャート: 判断 398">
          <a:extLst>
            <a:ext uri="{FF2B5EF4-FFF2-40B4-BE49-F238E27FC236}">
              <a16:creationId xmlns:a16="http://schemas.microsoft.com/office/drawing/2014/main" id="{AC4A8649-E7D9-4204-8748-6CDB4110390B}"/>
            </a:ext>
          </a:extLst>
        </xdr:cNvPr>
        <xdr:cNvSpPr/>
      </xdr:nvSpPr>
      <xdr:spPr>
        <a:xfrm>
          <a:off x="1834515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400" name="フローチャート: 判断 399">
          <a:extLst>
            <a:ext uri="{FF2B5EF4-FFF2-40B4-BE49-F238E27FC236}">
              <a16:creationId xmlns:a16="http://schemas.microsoft.com/office/drawing/2014/main" id="{AA9D4241-4107-4D70-ACDA-54DCEA2F30BE}"/>
            </a:ext>
          </a:extLst>
        </xdr:cNvPr>
        <xdr:cNvSpPr/>
      </xdr:nvSpPr>
      <xdr:spPr>
        <a:xfrm>
          <a:off x="175514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401" name="フローチャート: 判断 400">
          <a:extLst>
            <a:ext uri="{FF2B5EF4-FFF2-40B4-BE49-F238E27FC236}">
              <a16:creationId xmlns:a16="http://schemas.microsoft.com/office/drawing/2014/main" id="{125C4B13-DD61-43C9-84D1-3B8CFB7B8300}"/>
            </a:ext>
          </a:extLst>
        </xdr:cNvPr>
        <xdr:cNvSpPr/>
      </xdr:nvSpPr>
      <xdr:spPr>
        <a:xfrm>
          <a:off x="16757650" y="10125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F933167A-68F5-4A30-804E-8DE79C4AD0E4}"/>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5219518B-DC3D-4191-A70B-FE60BE9FA06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8A323890-8A96-41FE-9612-2FA09723B76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DD50A5BD-0C8E-4287-AD71-76D35186E37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86391AA-5F2C-4DE2-BE1C-4A890FB566B6}"/>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407" name="楕円 406">
          <a:extLst>
            <a:ext uri="{FF2B5EF4-FFF2-40B4-BE49-F238E27FC236}">
              <a16:creationId xmlns:a16="http://schemas.microsoft.com/office/drawing/2014/main" id="{5DD1D01F-6D88-46D2-8604-CB92E4E0A0A9}"/>
            </a:ext>
          </a:extLst>
        </xdr:cNvPr>
        <xdr:cNvSpPr/>
      </xdr:nvSpPr>
      <xdr:spPr>
        <a:xfrm>
          <a:off x="1990090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408" name="【保健センター・保健所】&#10;一人当たり面積該当値テキスト">
          <a:extLst>
            <a:ext uri="{FF2B5EF4-FFF2-40B4-BE49-F238E27FC236}">
              <a16:creationId xmlns:a16="http://schemas.microsoft.com/office/drawing/2014/main" id="{06880084-962E-4B77-B953-E8CACB702CD1}"/>
            </a:ext>
          </a:extLst>
        </xdr:cNvPr>
        <xdr:cNvSpPr txBox="1"/>
      </xdr:nvSpPr>
      <xdr:spPr>
        <a:xfrm>
          <a:off x="19989800"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409" name="楕円 408">
          <a:extLst>
            <a:ext uri="{FF2B5EF4-FFF2-40B4-BE49-F238E27FC236}">
              <a16:creationId xmlns:a16="http://schemas.microsoft.com/office/drawing/2014/main" id="{5C645593-3ED9-431E-ABE0-B0F19DF818FF}"/>
            </a:ext>
          </a:extLst>
        </xdr:cNvPr>
        <xdr:cNvSpPr/>
      </xdr:nvSpPr>
      <xdr:spPr>
        <a:xfrm>
          <a:off x="19157950" y="103670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3810</xdr:rowOff>
    </xdr:to>
    <xdr:cxnSp macro="">
      <xdr:nvCxnSpPr>
        <xdr:cNvPr id="410" name="直線コネクタ 409">
          <a:extLst>
            <a:ext uri="{FF2B5EF4-FFF2-40B4-BE49-F238E27FC236}">
              <a16:creationId xmlns:a16="http://schemas.microsoft.com/office/drawing/2014/main" id="{50757DCD-E7F0-416E-BFAA-10E6ABFA2DB9}"/>
            </a:ext>
          </a:extLst>
        </xdr:cNvPr>
        <xdr:cNvCxnSpPr/>
      </xdr:nvCxnSpPr>
      <xdr:spPr>
        <a:xfrm flipV="1">
          <a:off x="19202400" y="1040765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411" name="楕円 410">
          <a:extLst>
            <a:ext uri="{FF2B5EF4-FFF2-40B4-BE49-F238E27FC236}">
              <a16:creationId xmlns:a16="http://schemas.microsoft.com/office/drawing/2014/main" id="{08609A5A-A8FD-4787-B412-C361D9AA5E45}"/>
            </a:ext>
          </a:extLst>
        </xdr:cNvPr>
        <xdr:cNvSpPr/>
      </xdr:nvSpPr>
      <xdr:spPr>
        <a:xfrm>
          <a:off x="18345150" y="10367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3810</xdr:rowOff>
    </xdr:to>
    <xdr:cxnSp macro="">
      <xdr:nvCxnSpPr>
        <xdr:cNvPr id="412" name="直線コネクタ 411">
          <a:extLst>
            <a:ext uri="{FF2B5EF4-FFF2-40B4-BE49-F238E27FC236}">
              <a16:creationId xmlns:a16="http://schemas.microsoft.com/office/drawing/2014/main" id="{D82DD3A7-A9D9-469D-8ADA-463BC7F1AEF4}"/>
            </a:ext>
          </a:extLst>
        </xdr:cNvPr>
        <xdr:cNvCxnSpPr/>
      </xdr:nvCxnSpPr>
      <xdr:spPr>
        <a:xfrm>
          <a:off x="18395950" y="104114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413" name="楕円 412">
          <a:extLst>
            <a:ext uri="{FF2B5EF4-FFF2-40B4-BE49-F238E27FC236}">
              <a16:creationId xmlns:a16="http://schemas.microsoft.com/office/drawing/2014/main" id="{B755236B-4E93-4ADB-9752-92E8DF4D7FFA}"/>
            </a:ext>
          </a:extLst>
        </xdr:cNvPr>
        <xdr:cNvSpPr/>
      </xdr:nvSpPr>
      <xdr:spPr>
        <a:xfrm>
          <a:off x="17551400" y="10367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3810</xdr:rowOff>
    </xdr:to>
    <xdr:cxnSp macro="">
      <xdr:nvCxnSpPr>
        <xdr:cNvPr id="414" name="直線コネクタ 413">
          <a:extLst>
            <a:ext uri="{FF2B5EF4-FFF2-40B4-BE49-F238E27FC236}">
              <a16:creationId xmlns:a16="http://schemas.microsoft.com/office/drawing/2014/main" id="{F13E8601-36F9-4FA3-AACF-60EE16CEE60D}"/>
            </a:ext>
          </a:extLst>
        </xdr:cNvPr>
        <xdr:cNvCxnSpPr/>
      </xdr:nvCxnSpPr>
      <xdr:spPr>
        <a:xfrm>
          <a:off x="17602200" y="104114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415" name="楕円 414">
          <a:extLst>
            <a:ext uri="{FF2B5EF4-FFF2-40B4-BE49-F238E27FC236}">
              <a16:creationId xmlns:a16="http://schemas.microsoft.com/office/drawing/2014/main" id="{EFFB60B8-EED6-4B89-861E-64F028B96B9F}"/>
            </a:ext>
          </a:extLst>
        </xdr:cNvPr>
        <xdr:cNvSpPr/>
      </xdr:nvSpPr>
      <xdr:spPr>
        <a:xfrm>
          <a:off x="16757650" y="10363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3810</xdr:rowOff>
    </xdr:to>
    <xdr:cxnSp macro="">
      <xdr:nvCxnSpPr>
        <xdr:cNvPr id="416" name="直線コネクタ 415">
          <a:extLst>
            <a:ext uri="{FF2B5EF4-FFF2-40B4-BE49-F238E27FC236}">
              <a16:creationId xmlns:a16="http://schemas.microsoft.com/office/drawing/2014/main" id="{3068B9C5-7896-4660-8E67-BA04F9DC8064}"/>
            </a:ext>
          </a:extLst>
        </xdr:cNvPr>
        <xdr:cNvCxnSpPr/>
      </xdr:nvCxnSpPr>
      <xdr:spPr>
        <a:xfrm>
          <a:off x="16802100" y="1040765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417" name="n_1aveValue【保健センター・保健所】&#10;一人当たり面積">
          <a:extLst>
            <a:ext uri="{FF2B5EF4-FFF2-40B4-BE49-F238E27FC236}">
              <a16:creationId xmlns:a16="http://schemas.microsoft.com/office/drawing/2014/main" id="{B9CC762F-546E-40C8-BB09-E0120DF220BB}"/>
            </a:ext>
          </a:extLst>
        </xdr:cNvPr>
        <xdr:cNvSpPr txBox="1"/>
      </xdr:nvSpPr>
      <xdr:spPr>
        <a:xfrm>
          <a:off x="189802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418" name="n_2aveValue【保健センター・保健所】&#10;一人当たり面積">
          <a:extLst>
            <a:ext uri="{FF2B5EF4-FFF2-40B4-BE49-F238E27FC236}">
              <a16:creationId xmlns:a16="http://schemas.microsoft.com/office/drawing/2014/main" id="{CA6DB9CD-44AE-42E7-81E4-0B7FE097612E}"/>
            </a:ext>
          </a:extLst>
        </xdr:cNvPr>
        <xdr:cNvSpPr txBox="1"/>
      </xdr:nvSpPr>
      <xdr:spPr>
        <a:xfrm>
          <a:off x="1818012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419" name="n_3aveValue【保健センター・保健所】&#10;一人当たり面積">
          <a:extLst>
            <a:ext uri="{FF2B5EF4-FFF2-40B4-BE49-F238E27FC236}">
              <a16:creationId xmlns:a16="http://schemas.microsoft.com/office/drawing/2014/main" id="{9D02126B-93EC-47B9-A12E-1AF1BA1C0AC3}"/>
            </a:ext>
          </a:extLst>
        </xdr:cNvPr>
        <xdr:cNvSpPr txBox="1"/>
      </xdr:nvSpPr>
      <xdr:spPr>
        <a:xfrm>
          <a:off x="1738637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420" name="n_4aveValue【保健センター・保健所】&#10;一人当たり面積">
          <a:extLst>
            <a:ext uri="{FF2B5EF4-FFF2-40B4-BE49-F238E27FC236}">
              <a16:creationId xmlns:a16="http://schemas.microsoft.com/office/drawing/2014/main" id="{DEAE4AE2-DFA0-409E-814E-B926529EB5DB}"/>
            </a:ext>
          </a:extLst>
        </xdr:cNvPr>
        <xdr:cNvSpPr txBox="1"/>
      </xdr:nvSpPr>
      <xdr:spPr>
        <a:xfrm>
          <a:off x="16592627" y="991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421" name="n_1mainValue【保健センター・保健所】&#10;一人当たり面積">
          <a:extLst>
            <a:ext uri="{FF2B5EF4-FFF2-40B4-BE49-F238E27FC236}">
              <a16:creationId xmlns:a16="http://schemas.microsoft.com/office/drawing/2014/main" id="{5435E069-D286-4712-92EC-CD90A2284B16}"/>
            </a:ext>
          </a:extLst>
        </xdr:cNvPr>
        <xdr:cNvSpPr txBox="1"/>
      </xdr:nvSpPr>
      <xdr:spPr>
        <a:xfrm>
          <a:off x="189802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422" name="n_2mainValue【保健センター・保健所】&#10;一人当たり面積">
          <a:extLst>
            <a:ext uri="{FF2B5EF4-FFF2-40B4-BE49-F238E27FC236}">
              <a16:creationId xmlns:a16="http://schemas.microsoft.com/office/drawing/2014/main" id="{5D0FF4C8-7456-400A-8DFD-EFFE8A46CCBF}"/>
            </a:ext>
          </a:extLst>
        </xdr:cNvPr>
        <xdr:cNvSpPr txBox="1"/>
      </xdr:nvSpPr>
      <xdr:spPr>
        <a:xfrm>
          <a:off x="181801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423" name="n_3mainValue【保健センター・保健所】&#10;一人当たり面積">
          <a:extLst>
            <a:ext uri="{FF2B5EF4-FFF2-40B4-BE49-F238E27FC236}">
              <a16:creationId xmlns:a16="http://schemas.microsoft.com/office/drawing/2014/main" id="{EAC40651-278D-4AA8-B193-D839B73D115F}"/>
            </a:ext>
          </a:extLst>
        </xdr:cNvPr>
        <xdr:cNvSpPr txBox="1"/>
      </xdr:nvSpPr>
      <xdr:spPr>
        <a:xfrm>
          <a:off x="1738637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424" name="n_4mainValue【保健センター・保健所】&#10;一人当たり面積">
          <a:extLst>
            <a:ext uri="{FF2B5EF4-FFF2-40B4-BE49-F238E27FC236}">
              <a16:creationId xmlns:a16="http://schemas.microsoft.com/office/drawing/2014/main" id="{2463FF81-CBE0-4725-AE01-95EE2F155C1D}"/>
            </a:ext>
          </a:extLst>
        </xdr:cNvPr>
        <xdr:cNvSpPr txBox="1"/>
      </xdr:nvSpPr>
      <xdr:spPr>
        <a:xfrm>
          <a:off x="165926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306FD2C-B578-425B-B92A-989E6DFFB96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BD25CB8C-2B75-488E-AF09-9982876E395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8A73C38F-2B7B-4D51-8D25-20E8A811E81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AEF3AB0E-FF94-410A-9444-D36B6FAA376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FB462F3B-5429-4B40-AE25-D9BE2FFB748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DD8DBF86-8FCC-4E6A-B3A0-F8EAB970B03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7A538E74-F745-49DF-BBFA-A5643EF927F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79D1A4BE-342E-436D-97D4-325F8A580A15}"/>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D026459A-AD68-46ED-B54A-E61D46C1431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A9A8F107-DEF2-4251-9CB4-D030CFD11B8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00383D84-7706-4F00-A151-09D2CD80AAE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EF8DE7FF-05FF-4031-99C3-4B58010B7B8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CBF70987-91E3-4E67-AFF7-2FEBBAF92693}"/>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9FD9B77B-853B-425A-A15A-7790246F297C}"/>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8586A6D1-5B47-4445-A07B-96EF27D80CEC}"/>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FFB8B0C-BE4D-46FA-AE60-F440953CFC89}"/>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4E45AB44-D064-43BF-B4C7-48789A6D86C3}"/>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907FBCF5-3C7F-4834-987A-07AFA71BE245}"/>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B7C5B56E-1438-4B1C-80F4-F86C6BB4CF7B}"/>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B59BE761-19EF-40A1-B6A0-4A0B7DA5627D}"/>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F9EF4F7E-EB78-4EBD-8ECF-4225419A36EF}"/>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55DE7D23-FE35-4A4D-95B2-792A99A32D0A}"/>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AC31156B-9FA6-48FB-AC03-A55C65CC750F}"/>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10FC589-451D-4DB9-8296-38713E16F602}"/>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5BEF43FD-B03E-4466-95BE-6CD08145CDB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50" name="直線コネクタ 449">
          <a:extLst>
            <a:ext uri="{FF2B5EF4-FFF2-40B4-BE49-F238E27FC236}">
              <a16:creationId xmlns:a16="http://schemas.microsoft.com/office/drawing/2014/main" id="{222573B2-429C-4B30-A230-668885C19F46}"/>
            </a:ext>
          </a:extLst>
        </xdr:cNvPr>
        <xdr:cNvCxnSpPr/>
      </xdr:nvCxnSpPr>
      <xdr:spPr>
        <a:xfrm flipV="1">
          <a:off x="14699614" y="12985931"/>
          <a:ext cx="0" cy="127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51" name="【消防施設】&#10;有形固定資産減価償却率最小値テキスト">
          <a:extLst>
            <a:ext uri="{FF2B5EF4-FFF2-40B4-BE49-F238E27FC236}">
              <a16:creationId xmlns:a16="http://schemas.microsoft.com/office/drawing/2014/main" id="{672A395D-4681-40A1-9C16-0D8F47A6D450}"/>
            </a:ext>
          </a:extLst>
        </xdr:cNvPr>
        <xdr:cNvSpPr txBox="1"/>
      </xdr:nvSpPr>
      <xdr:spPr>
        <a:xfrm>
          <a:off x="14738350" y="1426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52" name="直線コネクタ 451">
          <a:extLst>
            <a:ext uri="{FF2B5EF4-FFF2-40B4-BE49-F238E27FC236}">
              <a16:creationId xmlns:a16="http://schemas.microsoft.com/office/drawing/2014/main" id="{3F9E7AB6-2190-496D-9B9A-AC147B5A0F9A}"/>
            </a:ext>
          </a:extLst>
        </xdr:cNvPr>
        <xdr:cNvCxnSpPr/>
      </xdr:nvCxnSpPr>
      <xdr:spPr>
        <a:xfrm>
          <a:off x="14611350" y="14262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3" name="【消防施設】&#10;有形固定資産減価償却率最大値テキスト">
          <a:extLst>
            <a:ext uri="{FF2B5EF4-FFF2-40B4-BE49-F238E27FC236}">
              <a16:creationId xmlns:a16="http://schemas.microsoft.com/office/drawing/2014/main" id="{087E692B-BA87-4038-8F43-0804AD5A6158}"/>
            </a:ext>
          </a:extLst>
        </xdr:cNvPr>
        <xdr:cNvSpPr txBox="1"/>
      </xdr:nvSpPr>
      <xdr:spPr>
        <a:xfrm>
          <a:off x="14738350" y="12767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4" name="直線コネクタ 453">
          <a:extLst>
            <a:ext uri="{FF2B5EF4-FFF2-40B4-BE49-F238E27FC236}">
              <a16:creationId xmlns:a16="http://schemas.microsoft.com/office/drawing/2014/main" id="{651B9B1E-49D1-416B-8804-648595088D6F}"/>
            </a:ext>
          </a:extLst>
        </xdr:cNvPr>
        <xdr:cNvCxnSpPr/>
      </xdr:nvCxnSpPr>
      <xdr:spPr>
        <a:xfrm>
          <a:off x="14611350" y="12985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BA0BCFDD-4EAB-4B50-A146-C201573315B3}"/>
            </a:ext>
          </a:extLst>
        </xdr:cNvPr>
        <xdr:cNvSpPr txBox="1"/>
      </xdr:nvSpPr>
      <xdr:spPr>
        <a:xfrm>
          <a:off x="14738350" y="13459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56" name="フローチャート: 判断 455">
          <a:extLst>
            <a:ext uri="{FF2B5EF4-FFF2-40B4-BE49-F238E27FC236}">
              <a16:creationId xmlns:a16="http://schemas.microsoft.com/office/drawing/2014/main" id="{C106C5CC-6398-426E-834E-C7E029EB3B08}"/>
            </a:ext>
          </a:extLst>
        </xdr:cNvPr>
        <xdr:cNvSpPr/>
      </xdr:nvSpPr>
      <xdr:spPr>
        <a:xfrm>
          <a:off x="14649450" y="136020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57" name="フローチャート: 判断 456">
          <a:extLst>
            <a:ext uri="{FF2B5EF4-FFF2-40B4-BE49-F238E27FC236}">
              <a16:creationId xmlns:a16="http://schemas.microsoft.com/office/drawing/2014/main" id="{53E68FD8-FAB1-4F58-9739-98A98F6B2968}"/>
            </a:ext>
          </a:extLst>
        </xdr:cNvPr>
        <xdr:cNvSpPr/>
      </xdr:nvSpPr>
      <xdr:spPr>
        <a:xfrm>
          <a:off x="13887450" y="13652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58" name="フローチャート: 判断 457">
          <a:extLst>
            <a:ext uri="{FF2B5EF4-FFF2-40B4-BE49-F238E27FC236}">
              <a16:creationId xmlns:a16="http://schemas.microsoft.com/office/drawing/2014/main" id="{66179C79-4A7B-49D2-A9DA-D0DEC91CE613}"/>
            </a:ext>
          </a:extLst>
        </xdr:cNvPr>
        <xdr:cNvSpPr/>
      </xdr:nvSpPr>
      <xdr:spPr>
        <a:xfrm>
          <a:off x="130937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9" name="フローチャート: 判断 458">
          <a:extLst>
            <a:ext uri="{FF2B5EF4-FFF2-40B4-BE49-F238E27FC236}">
              <a16:creationId xmlns:a16="http://schemas.microsoft.com/office/drawing/2014/main" id="{EC507C7F-39D0-4203-A861-20A38B062928}"/>
            </a:ext>
          </a:extLst>
        </xdr:cNvPr>
        <xdr:cNvSpPr/>
      </xdr:nvSpPr>
      <xdr:spPr>
        <a:xfrm>
          <a:off x="12299950" y="1359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60" name="フローチャート: 判断 459">
          <a:extLst>
            <a:ext uri="{FF2B5EF4-FFF2-40B4-BE49-F238E27FC236}">
              <a16:creationId xmlns:a16="http://schemas.microsoft.com/office/drawing/2014/main" id="{CDECD843-CF24-49F6-827C-2500DF057AF0}"/>
            </a:ext>
          </a:extLst>
        </xdr:cNvPr>
        <xdr:cNvSpPr/>
      </xdr:nvSpPr>
      <xdr:spPr>
        <a:xfrm>
          <a:off x="11487150" y="136445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602FCF0A-BE72-4CCD-AF16-284D181FFCE1}"/>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7E0BB86F-A324-4556-A316-0BEC51B2BA21}"/>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566085DA-D03F-4B5E-A850-3C8A608A0E9A}"/>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B622A3D8-1D90-434B-B3EB-90EB95CA0317}"/>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FFED6219-82B3-4AAA-AED9-7022E297754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466" name="楕円 465">
          <a:extLst>
            <a:ext uri="{FF2B5EF4-FFF2-40B4-BE49-F238E27FC236}">
              <a16:creationId xmlns:a16="http://schemas.microsoft.com/office/drawing/2014/main" id="{68C7AC6B-DD9F-451B-912E-AF8C3E25566E}"/>
            </a:ext>
          </a:extLst>
        </xdr:cNvPr>
        <xdr:cNvSpPr/>
      </xdr:nvSpPr>
      <xdr:spPr>
        <a:xfrm>
          <a:off x="14649450" y="13873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1C4FF893-A848-4126-A89A-91094DBC72CD}"/>
            </a:ext>
          </a:extLst>
        </xdr:cNvPr>
        <xdr:cNvSpPr txBox="1"/>
      </xdr:nvSpPr>
      <xdr:spPr>
        <a:xfrm>
          <a:off x="14738350"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468" name="楕円 467">
          <a:extLst>
            <a:ext uri="{FF2B5EF4-FFF2-40B4-BE49-F238E27FC236}">
              <a16:creationId xmlns:a16="http://schemas.microsoft.com/office/drawing/2014/main" id="{EBB81143-C44A-4635-8E1A-2EDEF69C3F5E}"/>
            </a:ext>
          </a:extLst>
        </xdr:cNvPr>
        <xdr:cNvSpPr/>
      </xdr:nvSpPr>
      <xdr:spPr>
        <a:xfrm>
          <a:off x="13887450" y="138504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20138</xdr:rowOff>
    </xdr:from>
    <xdr:to>
      <xdr:col>85</xdr:col>
      <xdr:colOff>127000</xdr:colOff>
      <xdr:row>84</xdr:row>
      <xdr:rowOff>49530</xdr:rowOff>
    </xdr:to>
    <xdr:cxnSp macro="">
      <xdr:nvCxnSpPr>
        <xdr:cNvPr id="469" name="直線コネクタ 468">
          <a:extLst>
            <a:ext uri="{FF2B5EF4-FFF2-40B4-BE49-F238E27FC236}">
              <a16:creationId xmlns:a16="http://schemas.microsoft.com/office/drawing/2014/main" id="{A875B0F1-328D-47A8-B553-AC4AA035FE48}"/>
            </a:ext>
          </a:extLst>
        </xdr:cNvPr>
        <xdr:cNvCxnSpPr/>
      </xdr:nvCxnSpPr>
      <xdr:spPr>
        <a:xfrm>
          <a:off x="13938250" y="13894888"/>
          <a:ext cx="762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140788</xdr:rowOff>
    </xdr:from>
    <xdr:to>
      <xdr:col>76</xdr:col>
      <xdr:colOff>165100</xdr:colOff>
      <xdr:row>84</xdr:row>
      <xdr:rowOff>70938</xdr:rowOff>
    </xdr:to>
    <xdr:sp macro="" textlink="">
      <xdr:nvSpPr>
        <xdr:cNvPr id="470" name="楕円 469">
          <a:extLst>
            <a:ext uri="{FF2B5EF4-FFF2-40B4-BE49-F238E27FC236}">
              <a16:creationId xmlns:a16="http://schemas.microsoft.com/office/drawing/2014/main" id="{B30EFFFD-D19F-458A-9A4C-82A72E7EE84F}"/>
            </a:ext>
          </a:extLst>
        </xdr:cNvPr>
        <xdr:cNvSpPr/>
      </xdr:nvSpPr>
      <xdr:spPr>
        <a:xfrm>
          <a:off x="13093700" y="138504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20138</xdr:rowOff>
    </xdr:from>
    <xdr:to>
      <xdr:col>81</xdr:col>
      <xdr:colOff>50800</xdr:colOff>
      <xdr:row>84</xdr:row>
      <xdr:rowOff>20138</xdr:rowOff>
    </xdr:to>
    <xdr:cxnSp macro="">
      <xdr:nvCxnSpPr>
        <xdr:cNvPr id="471" name="直線コネクタ 470">
          <a:extLst>
            <a:ext uri="{FF2B5EF4-FFF2-40B4-BE49-F238E27FC236}">
              <a16:creationId xmlns:a16="http://schemas.microsoft.com/office/drawing/2014/main" id="{DBF84E2B-0AD3-4DF2-9358-AD25EE74484D}"/>
            </a:ext>
          </a:extLst>
        </xdr:cNvPr>
        <xdr:cNvCxnSpPr/>
      </xdr:nvCxnSpPr>
      <xdr:spPr>
        <a:xfrm>
          <a:off x="13144500" y="1389488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472" name="楕円 471">
          <a:extLst>
            <a:ext uri="{FF2B5EF4-FFF2-40B4-BE49-F238E27FC236}">
              <a16:creationId xmlns:a16="http://schemas.microsoft.com/office/drawing/2014/main" id="{25D4B00B-91DF-422F-978A-E154E614A550}"/>
            </a:ext>
          </a:extLst>
        </xdr:cNvPr>
        <xdr:cNvSpPr/>
      </xdr:nvSpPr>
      <xdr:spPr>
        <a:xfrm>
          <a:off x="12299950" y="138145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20138</xdr:rowOff>
    </xdr:to>
    <xdr:cxnSp macro="">
      <xdr:nvCxnSpPr>
        <xdr:cNvPr id="473" name="直線コネクタ 472">
          <a:extLst>
            <a:ext uri="{FF2B5EF4-FFF2-40B4-BE49-F238E27FC236}">
              <a16:creationId xmlns:a16="http://schemas.microsoft.com/office/drawing/2014/main" id="{E290595B-3818-4F96-9C35-AB22F4BACBEC}"/>
            </a:ext>
          </a:extLst>
        </xdr:cNvPr>
        <xdr:cNvCxnSpPr/>
      </xdr:nvCxnSpPr>
      <xdr:spPr>
        <a:xfrm>
          <a:off x="12344400" y="13865316"/>
          <a:ext cx="8001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144055</xdr:rowOff>
    </xdr:from>
    <xdr:to>
      <xdr:col>67</xdr:col>
      <xdr:colOff>101600</xdr:colOff>
      <xdr:row>84</xdr:row>
      <xdr:rowOff>74205</xdr:rowOff>
    </xdr:to>
    <xdr:sp macro="" textlink="">
      <xdr:nvSpPr>
        <xdr:cNvPr id="474" name="楕円 473">
          <a:extLst>
            <a:ext uri="{FF2B5EF4-FFF2-40B4-BE49-F238E27FC236}">
              <a16:creationId xmlns:a16="http://schemas.microsoft.com/office/drawing/2014/main" id="{BE69406E-6B1D-4D8E-81AC-C58C36E8B221}"/>
            </a:ext>
          </a:extLst>
        </xdr:cNvPr>
        <xdr:cNvSpPr/>
      </xdr:nvSpPr>
      <xdr:spPr>
        <a:xfrm>
          <a:off x="11487150" y="13853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23405</xdr:rowOff>
    </xdr:to>
    <xdr:cxnSp macro="">
      <xdr:nvCxnSpPr>
        <xdr:cNvPr id="475" name="直線コネクタ 474">
          <a:extLst>
            <a:ext uri="{FF2B5EF4-FFF2-40B4-BE49-F238E27FC236}">
              <a16:creationId xmlns:a16="http://schemas.microsoft.com/office/drawing/2014/main" id="{634A1639-901A-42E8-ABD0-7332166C9BF2}"/>
            </a:ext>
          </a:extLst>
        </xdr:cNvPr>
        <xdr:cNvCxnSpPr/>
      </xdr:nvCxnSpPr>
      <xdr:spPr>
        <a:xfrm flipV="1">
          <a:off x="11537950" y="13865316"/>
          <a:ext cx="80645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476" name="n_1aveValue【消防施設】&#10;有形固定資産減価償却率">
          <a:extLst>
            <a:ext uri="{FF2B5EF4-FFF2-40B4-BE49-F238E27FC236}">
              <a16:creationId xmlns:a16="http://schemas.microsoft.com/office/drawing/2014/main" id="{F2C8D4E5-5B03-420A-B359-EAA965028CEA}"/>
            </a:ext>
          </a:extLst>
        </xdr:cNvPr>
        <xdr:cNvSpPr txBox="1"/>
      </xdr:nvSpPr>
      <xdr:spPr>
        <a:xfrm>
          <a:off x="13742044" y="1343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477" name="n_2aveValue【消防施設】&#10;有形固定資産減価償却率">
          <a:extLst>
            <a:ext uri="{FF2B5EF4-FFF2-40B4-BE49-F238E27FC236}">
              <a16:creationId xmlns:a16="http://schemas.microsoft.com/office/drawing/2014/main" id="{26DFF1B4-BBE2-4B73-87F2-E5AD8E64B80F}"/>
            </a:ext>
          </a:extLst>
        </xdr:cNvPr>
        <xdr:cNvSpPr txBox="1"/>
      </xdr:nvSpPr>
      <xdr:spPr>
        <a:xfrm>
          <a:off x="12960994" y="1338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78" name="n_3aveValue【消防施設】&#10;有形固定資産減価償却率">
          <a:extLst>
            <a:ext uri="{FF2B5EF4-FFF2-40B4-BE49-F238E27FC236}">
              <a16:creationId xmlns:a16="http://schemas.microsoft.com/office/drawing/2014/main" id="{5803C469-0241-4F35-8D65-026FB8F8EB5B}"/>
            </a:ext>
          </a:extLst>
        </xdr:cNvPr>
        <xdr:cNvSpPr txBox="1"/>
      </xdr:nvSpPr>
      <xdr:spPr>
        <a:xfrm>
          <a:off x="12167244" y="1337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479" name="n_4aveValue【消防施設】&#10;有形固定資産減価償却率">
          <a:extLst>
            <a:ext uri="{FF2B5EF4-FFF2-40B4-BE49-F238E27FC236}">
              <a16:creationId xmlns:a16="http://schemas.microsoft.com/office/drawing/2014/main" id="{06237EBD-8D06-4827-AAC7-BEBA2A500C95}"/>
            </a:ext>
          </a:extLst>
        </xdr:cNvPr>
        <xdr:cNvSpPr txBox="1"/>
      </xdr:nvSpPr>
      <xdr:spPr>
        <a:xfrm>
          <a:off x="11354444" y="1342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480" name="n_1mainValue【消防施設】&#10;有形固定資産減価償却率">
          <a:extLst>
            <a:ext uri="{FF2B5EF4-FFF2-40B4-BE49-F238E27FC236}">
              <a16:creationId xmlns:a16="http://schemas.microsoft.com/office/drawing/2014/main" id="{9F50DCD8-8A03-43A5-A552-ED118363EC4B}"/>
            </a:ext>
          </a:extLst>
        </xdr:cNvPr>
        <xdr:cNvSpPr txBox="1"/>
      </xdr:nvSpPr>
      <xdr:spPr>
        <a:xfrm>
          <a:off x="13742044"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62065</xdr:rowOff>
    </xdr:from>
    <xdr:ext cx="405111" cy="259045"/>
    <xdr:sp macro="" textlink="">
      <xdr:nvSpPr>
        <xdr:cNvPr id="481" name="n_2mainValue【消防施設】&#10;有形固定資産減価償却率">
          <a:extLst>
            <a:ext uri="{FF2B5EF4-FFF2-40B4-BE49-F238E27FC236}">
              <a16:creationId xmlns:a16="http://schemas.microsoft.com/office/drawing/2014/main" id="{2A37B518-6BCF-46D2-B6B1-69926EBAA024}"/>
            </a:ext>
          </a:extLst>
        </xdr:cNvPr>
        <xdr:cNvSpPr txBox="1"/>
      </xdr:nvSpPr>
      <xdr:spPr>
        <a:xfrm>
          <a:off x="12960994"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482" name="n_3mainValue【消防施設】&#10;有形固定資産減価償却率">
          <a:extLst>
            <a:ext uri="{FF2B5EF4-FFF2-40B4-BE49-F238E27FC236}">
              <a16:creationId xmlns:a16="http://schemas.microsoft.com/office/drawing/2014/main" id="{FF274A86-BAAA-44D5-8C27-42AA4EB77314}"/>
            </a:ext>
          </a:extLst>
        </xdr:cNvPr>
        <xdr:cNvSpPr txBox="1"/>
      </xdr:nvSpPr>
      <xdr:spPr>
        <a:xfrm>
          <a:off x="12167244"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65332</xdr:rowOff>
    </xdr:from>
    <xdr:ext cx="405111" cy="259045"/>
    <xdr:sp macro="" textlink="">
      <xdr:nvSpPr>
        <xdr:cNvPr id="483" name="n_4mainValue【消防施設】&#10;有形固定資産減価償却率">
          <a:extLst>
            <a:ext uri="{FF2B5EF4-FFF2-40B4-BE49-F238E27FC236}">
              <a16:creationId xmlns:a16="http://schemas.microsoft.com/office/drawing/2014/main" id="{86500E5F-355F-49D8-9D9F-62BCEBD13D61}"/>
            </a:ext>
          </a:extLst>
        </xdr:cNvPr>
        <xdr:cNvSpPr txBox="1"/>
      </xdr:nvSpPr>
      <xdr:spPr>
        <a:xfrm>
          <a:off x="11354444" y="139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42688F77-F3E8-4B26-BB91-0CA57FE6259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EC4BB8CB-47D3-481B-9CF6-D3D74CC08F9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28E88813-62C7-4ABB-BEC0-83E23CF00322}"/>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23A8047B-B4FF-45E4-AB07-86C74CA244A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3EFF2284-199D-44EB-8F1A-0249F9A9529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A766AE02-40E9-47F1-8E1E-C66DC1941D1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F8ED051E-FDA6-4F3D-81AB-71FB891476D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DC37AB95-C53D-4CA0-8D33-7EA9B6B6815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704A9B5A-480E-4D32-85DB-4A14FFDD317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02458E9F-E303-4DAC-8EBB-ED3A4B28A8A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a:extLst>
            <a:ext uri="{FF2B5EF4-FFF2-40B4-BE49-F238E27FC236}">
              <a16:creationId xmlns:a16="http://schemas.microsoft.com/office/drawing/2014/main" id="{21FFDE83-69B3-4CCA-B90A-33C4572E3CA3}"/>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a:extLst>
            <a:ext uri="{FF2B5EF4-FFF2-40B4-BE49-F238E27FC236}">
              <a16:creationId xmlns:a16="http://schemas.microsoft.com/office/drawing/2014/main" id="{8B02E229-46F8-4612-8699-7DE7C2259DB3}"/>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a:extLst>
            <a:ext uri="{FF2B5EF4-FFF2-40B4-BE49-F238E27FC236}">
              <a16:creationId xmlns:a16="http://schemas.microsoft.com/office/drawing/2014/main" id="{2583E462-011C-417E-B1A3-014A562A6692}"/>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a:extLst>
            <a:ext uri="{FF2B5EF4-FFF2-40B4-BE49-F238E27FC236}">
              <a16:creationId xmlns:a16="http://schemas.microsoft.com/office/drawing/2014/main" id="{99EF759F-F0BC-4A57-805F-E920CDB28F76}"/>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a16="http://schemas.microsoft.com/office/drawing/2014/main" id="{A0664C76-DAEA-4AD7-8DFC-2388CE896732}"/>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a16="http://schemas.microsoft.com/office/drawing/2014/main" id="{896717F3-3AC7-41BB-A02A-8C96499B32BD}"/>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a:extLst>
            <a:ext uri="{FF2B5EF4-FFF2-40B4-BE49-F238E27FC236}">
              <a16:creationId xmlns:a16="http://schemas.microsoft.com/office/drawing/2014/main" id="{A8ACC4D8-4D36-455B-82D8-706E9A574FD2}"/>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a:extLst>
            <a:ext uri="{FF2B5EF4-FFF2-40B4-BE49-F238E27FC236}">
              <a16:creationId xmlns:a16="http://schemas.microsoft.com/office/drawing/2014/main" id="{60D0F8A8-8488-4379-B25A-8F2FCE61F57E}"/>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a:extLst>
            <a:ext uri="{FF2B5EF4-FFF2-40B4-BE49-F238E27FC236}">
              <a16:creationId xmlns:a16="http://schemas.microsoft.com/office/drawing/2014/main" id="{78CE339C-5F06-4B08-9AE8-912DBD13DEF9}"/>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a:extLst>
            <a:ext uri="{FF2B5EF4-FFF2-40B4-BE49-F238E27FC236}">
              <a16:creationId xmlns:a16="http://schemas.microsoft.com/office/drawing/2014/main" id="{82FB3108-9E19-4AF6-A37B-3BDDBA13CA6C}"/>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6FD1D6FA-B469-4975-ADD0-9ED61CCDB112}"/>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4DFC73F7-33A3-426E-8C2C-E968A3707AFA}"/>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a16="http://schemas.microsoft.com/office/drawing/2014/main" id="{1528FFC2-6436-4BB4-AD20-2107EAE229DE}"/>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507" name="直線コネクタ 506">
          <a:extLst>
            <a:ext uri="{FF2B5EF4-FFF2-40B4-BE49-F238E27FC236}">
              <a16:creationId xmlns:a16="http://schemas.microsoft.com/office/drawing/2014/main" id="{DBEC3C91-7E4A-4AF9-BCBD-DAB9E0675FF6}"/>
            </a:ext>
          </a:extLst>
        </xdr:cNvPr>
        <xdr:cNvCxnSpPr/>
      </xdr:nvCxnSpPr>
      <xdr:spPr>
        <a:xfrm flipV="1">
          <a:off x="19951064" y="12897486"/>
          <a:ext cx="0" cy="136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08" name="【消防施設】&#10;一人当たり面積最小値テキスト">
          <a:extLst>
            <a:ext uri="{FF2B5EF4-FFF2-40B4-BE49-F238E27FC236}">
              <a16:creationId xmlns:a16="http://schemas.microsoft.com/office/drawing/2014/main" id="{AA184D6C-E53A-40A3-AD08-9D32140067BC}"/>
            </a:ext>
          </a:extLst>
        </xdr:cNvPr>
        <xdr:cNvSpPr txBox="1"/>
      </xdr:nvSpPr>
      <xdr:spPr>
        <a:xfrm>
          <a:off x="19989800" y="1426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09" name="直線コネクタ 508">
          <a:extLst>
            <a:ext uri="{FF2B5EF4-FFF2-40B4-BE49-F238E27FC236}">
              <a16:creationId xmlns:a16="http://schemas.microsoft.com/office/drawing/2014/main" id="{0A94F67B-2E00-4C3A-9A72-0363C91D99B4}"/>
            </a:ext>
          </a:extLst>
        </xdr:cNvPr>
        <xdr:cNvCxnSpPr/>
      </xdr:nvCxnSpPr>
      <xdr:spPr>
        <a:xfrm>
          <a:off x="19881850" y="14264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10" name="【消防施設】&#10;一人当たり面積最大値テキスト">
          <a:extLst>
            <a:ext uri="{FF2B5EF4-FFF2-40B4-BE49-F238E27FC236}">
              <a16:creationId xmlns:a16="http://schemas.microsoft.com/office/drawing/2014/main" id="{DD18EAB3-8E1C-4E6F-801B-393041EE7D71}"/>
            </a:ext>
          </a:extLst>
        </xdr:cNvPr>
        <xdr:cNvSpPr txBox="1"/>
      </xdr:nvSpPr>
      <xdr:spPr>
        <a:xfrm>
          <a:off x="19989800" y="1268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11" name="直線コネクタ 510">
          <a:extLst>
            <a:ext uri="{FF2B5EF4-FFF2-40B4-BE49-F238E27FC236}">
              <a16:creationId xmlns:a16="http://schemas.microsoft.com/office/drawing/2014/main" id="{BFFC30CB-E9E4-425E-A512-E75E26BFD07C}"/>
            </a:ext>
          </a:extLst>
        </xdr:cNvPr>
        <xdr:cNvCxnSpPr/>
      </xdr:nvCxnSpPr>
      <xdr:spPr>
        <a:xfrm>
          <a:off x="19881850" y="12897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512" name="【消防施設】&#10;一人当たり面積平均値テキスト">
          <a:extLst>
            <a:ext uri="{FF2B5EF4-FFF2-40B4-BE49-F238E27FC236}">
              <a16:creationId xmlns:a16="http://schemas.microsoft.com/office/drawing/2014/main" id="{7607217A-E14D-44C5-9952-C294A8A94D70}"/>
            </a:ext>
          </a:extLst>
        </xdr:cNvPr>
        <xdr:cNvSpPr txBox="1"/>
      </xdr:nvSpPr>
      <xdr:spPr>
        <a:xfrm>
          <a:off x="19989800" y="1383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13" name="フローチャート: 判断 512">
          <a:extLst>
            <a:ext uri="{FF2B5EF4-FFF2-40B4-BE49-F238E27FC236}">
              <a16:creationId xmlns:a16="http://schemas.microsoft.com/office/drawing/2014/main" id="{8BA53230-E920-4352-9BF4-7A7BE098E280}"/>
            </a:ext>
          </a:extLst>
        </xdr:cNvPr>
        <xdr:cNvSpPr/>
      </xdr:nvSpPr>
      <xdr:spPr>
        <a:xfrm>
          <a:off x="19900900" y="139801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14" name="フローチャート: 判断 513">
          <a:extLst>
            <a:ext uri="{FF2B5EF4-FFF2-40B4-BE49-F238E27FC236}">
              <a16:creationId xmlns:a16="http://schemas.microsoft.com/office/drawing/2014/main" id="{815C2A8F-3474-486A-81B5-7D21CE3E5BBC}"/>
            </a:ext>
          </a:extLst>
        </xdr:cNvPr>
        <xdr:cNvSpPr/>
      </xdr:nvSpPr>
      <xdr:spPr>
        <a:xfrm>
          <a:off x="19157950" y="14044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15" name="フローチャート: 判断 514">
          <a:extLst>
            <a:ext uri="{FF2B5EF4-FFF2-40B4-BE49-F238E27FC236}">
              <a16:creationId xmlns:a16="http://schemas.microsoft.com/office/drawing/2014/main" id="{AFADC9D8-B225-416A-BBCC-7A8C1B844ABA}"/>
            </a:ext>
          </a:extLst>
        </xdr:cNvPr>
        <xdr:cNvSpPr/>
      </xdr:nvSpPr>
      <xdr:spPr>
        <a:xfrm>
          <a:off x="1834515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16" name="フローチャート: 判断 515">
          <a:extLst>
            <a:ext uri="{FF2B5EF4-FFF2-40B4-BE49-F238E27FC236}">
              <a16:creationId xmlns:a16="http://schemas.microsoft.com/office/drawing/2014/main" id="{03A563AD-F8B0-405B-B6BB-4995B03BD0CE}"/>
            </a:ext>
          </a:extLst>
        </xdr:cNvPr>
        <xdr:cNvSpPr/>
      </xdr:nvSpPr>
      <xdr:spPr>
        <a:xfrm>
          <a:off x="175514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17" name="フローチャート: 判断 516">
          <a:extLst>
            <a:ext uri="{FF2B5EF4-FFF2-40B4-BE49-F238E27FC236}">
              <a16:creationId xmlns:a16="http://schemas.microsoft.com/office/drawing/2014/main" id="{D24EB66A-93B2-4A86-8FE8-67105C0EDC0C}"/>
            </a:ext>
          </a:extLst>
        </xdr:cNvPr>
        <xdr:cNvSpPr/>
      </xdr:nvSpPr>
      <xdr:spPr>
        <a:xfrm>
          <a:off x="16757650" y="140068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869E68A6-2CA2-443B-8B78-F02FA85FBBB3}"/>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83C49C00-9EC7-42D2-8130-AF56A43E8C15}"/>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792EC0A9-CCA6-4C62-8212-7A51E4F56F9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F31BAEFA-AFBE-47C8-A553-86D78C830EF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72E7D2E-4280-42D4-8BC5-51831CDBBCA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523" name="楕円 522">
          <a:extLst>
            <a:ext uri="{FF2B5EF4-FFF2-40B4-BE49-F238E27FC236}">
              <a16:creationId xmlns:a16="http://schemas.microsoft.com/office/drawing/2014/main" id="{90925899-AA4C-411C-A444-CCB9C14325EC}"/>
            </a:ext>
          </a:extLst>
        </xdr:cNvPr>
        <xdr:cNvSpPr/>
      </xdr:nvSpPr>
      <xdr:spPr>
        <a:xfrm>
          <a:off x="199009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524" name="【消防施設】&#10;一人当たり面積該当値テキスト">
          <a:extLst>
            <a:ext uri="{FF2B5EF4-FFF2-40B4-BE49-F238E27FC236}">
              <a16:creationId xmlns:a16="http://schemas.microsoft.com/office/drawing/2014/main" id="{28F1F752-A521-411D-A678-E2750F4F5D9F}"/>
            </a:ext>
          </a:extLst>
        </xdr:cNvPr>
        <xdr:cNvSpPr txBox="1"/>
      </xdr:nvSpPr>
      <xdr:spPr>
        <a:xfrm>
          <a:off x="19989800" y="141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525" name="楕円 524">
          <a:extLst>
            <a:ext uri="{FF2B5EF4-FFF2-40B4-BE49-F238E27FC236}">
              <a16:creationId xmlns:a16="http://schemas.microsoft.com/office/drawing/2014/main" id="{73B665B5-C0E5-41A4-AE41-D2499A9A258A}"/>
            </a:ext>
          </a:extLst>
        </xdr:cNvPr>
        <xdr:cNvSpPr/>
      </xdr:nvSpPr>
      <xdr:spPr>
        <a:xfrm>
          <a:off x="19157950" y="14213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59055</xdr:rowOff>
    </xdr:to>
    <xdr:cxnSp macro="">
      <xdr:nvCxnSpPr>
        <xdr:cNvPr id="526" name="直線コネクタ 525">
          <a:extLst>
            <a:ext uri="{FF2B5EF4-FFF2-40B4-BE49-F238E27FC236}">
              <a16:creationId xmlns:a16="http://schemas.microsoft.com/office/drawing/2014/main" id="{4DA4FA1F-AAB3-464C-B110-721EE4C5F289}"/>
            </a:ext>
          </a:extLst>
        </xdr:cNvPr>
        <xdr:cNvCxnSpPr/>
      </xdr:nvCxnSpPr>
      <xdr:spPr>
        <a:xfrm flipV="1">
          <a:off x="19202400" y="14262100"/>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130175</xdr:rowOff>
    </xdr:from>
    <xdr:to>
      <xdr:col>107</xdr:col>
      <xdr:colOff>101600</xdr:colOff>
      <xdr:row>86</xdr:row>
      <xdr:rowOff>60325</xdr:rowOff>
    </xdr:to>
    <xdr:sp macro="" textlink="">
      <xdr:nvSpPr>
        <xdr:cNvPr id="527" name="楕円 526">
          <a:extLst>
            <a:ext uri="{FF2B5EF4-FFF2-40B4-BE49-F238E27FC236}">
              <a16:creationId xmlns:a16="http://schemas.microsoft.com/office/drawing/2014/main" id="{8D52BACB-53D0-4DD7-B3BC-D56DAA7A5E5B}"/>
            </a:ext>
          </a:extLst>
        </xdr:cNvPr>
        <xdr:cNvSpPr/>
      </xdr:nvSpPr>
      <xdr:spPr>
        <a:xfrm>
          <a:off x="18345150" y="14170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xdr:rowOff>
    </xdr:from>
    <xdr:to>
      <xdr:col>111</xdr:col>
      <xdr:colOff>177800</xdr:colOff>
      <xdr:row>86</xdr:row>
      <xdr:rowOff>59055</xdr:rowOff>
    </xdr:to>
    <xdr:cxnSp macro="">
      <xdr:nvCxnSpPr>
        <xdr:cNvPr id="528" name="直線コネクタ 527">
          <a:extLst>
            <a:ext uri="{FF2B5EF4-FFF2-40B4-BE49-F238E27FC236}">
              <a16:creationId xmlns:a16="http://schemas.microsoft.com/office/drawing/2014/main" id="{34E54DAA-334A-47C8-BC23-D64AB244931B}"/>
            </a:ext>
          </a:extLst>
        </xdr:cNvPr>
        <xdr:cNvCxnSpPr/>
      </xdr:nvCxnSpPr>
      <xdr:spPr>
        <a:xfrm>
          <a:off x="18395950" y="14214475"/>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103505</xdr:rowOff>
    </xdr:from>
    <xdr:to>
      <xdr:col>102</xdr:col>
      <xdr:colOff>165100</xdr:colOff>
      <xdr:row>86</xdr:row>
      <xdr:rowOff>33655</xdr:rowOff>
    </xdr:to>
    <xdr:sp macro="" textlink="">
      <xdr:nvSpPr>
        <xdr:cNvPr id="529" name="楕円 528">
          <a:extLst>
            <a:ext uri="{FF2B5EF4-FFF2-40B4-BE49-F238E27FC236}">
              <a16:creationId xmlns:a16="http://schemas.microsoft.com/office/drawing/2014/main" id="{81CE4490-003C-4E21-8495-2B43871ADCDE}"/>
            </a:ext>
          </a:extLst>
        </xdr:cNvPr>
        <xdr:cNvSpPr/>
      </xdr:nvSpPr>
      <xdr:spPr>
        <a:xfrm>
          <a:off x="17551400" y="14143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154305</xdr:rowOff>
    </xdr:from>
    <xdr:to>
      <xdr:col>107</xdr:col>
      <xdr:colOff>50800</xdr:colOff>
      <xdr:row>86</xdr:row>
      <xdr:rowOff>9525</xdr:rowOff>
    </xdr:to>
    <xdr:cxnSp macro="">
      <xdr:nvCxnSpPr>
        <xdr:cNvPr id="530" name="直線コネクタ 529">
          <a:extLst>
            <a:ext uri="{FF2B5EF4-FFF2-40B4-BE49-F238E27FC236}">
              <a16:creationId xmlns:a16="http://schemas.microsoft.com/office/drawing/2014/main" id="{781BBA3C-70D8-4CBB-BF64-B2BBFA4C8303}"/>
            </a:ext>
          </a:extLst>
        </xdr:cNvPr>
        <xdr:cNvCxnSpPr/>
      </xdr:nvCxnSpPr>
      <xdr:spPr>
        <a:xfrm>
          <a:off x="17602200" y="14194155"/>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103505</xdr:rowOff>
    </xdr:from>
    <xdr:to>
      <xdr:col>98</xdr:col>
      <xdr:colOff>38100</xdr:colOff>
      <xdr:row>86</xdr:row>
      <xdr:rowOff>33655</xdr:rowOff>
    </xdr:to>
    <xdr:sp macro="" textlink="">
      <xdr:nvSpPr>
        <xdr:cNvPr id="531" name="楕円 530">
          <a:extLst>
            <a:ext uri="{FF2B5EF4-FFF2-40B4-BE49-F238E27FC236}">
              <a16:creationId xmlns:a16="http://schemas.microsoft.com/office/drawing/2014/main" id="{DBB651BA-6D2B-40A6-9CCB-7E12580D9FDB}"/>
            </a:ext>
          </a:extLst>
        </xdr:cNvPr>
        <xdr:cNvSpPr/>
      </xdr:nvSpPr>
      <xdr:spPr>
        <a:xfrm>
          <a:off x="16757650" y="141433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154305</xdr:rowOff>
    </xdr:from>
    <xdr:to>
      <xdr:col>102</xdr:col>
      <xdr:colOff>114300</xdr:colOff>
      <xdr:row>85</xdr:row>
      <xdr:rowOff>154305</xdr:rowOff>
    </xdr:to>
    <xdr:cxnSp macro="">
      <xdr:nvCxnSpPr>
        <xdr:cNvPr id="532" name="直線コネクタ 531">
          <a:extLst>
            <a:ext uri="{FF2B5EF4-FFF2-40B4-BE49-F238E27FC236}">
              <a16:creationId xmlns:a16="http://schemas.microsoft.com/office/drawing/2014/main" id="{6AA34E13-240D-4098-AFB6-97D0D2C866B1}"/>
            </a:ext>
          </a:extLst>
        </xdr:cNvPr>
        <xdr:cNvCxnSpPr/>
      </xdr:nvCxnSpPr>
      <xdr:spPr>
        <a:xfrm>
          <a:off x="16802100" y="1419415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33" name="n_1aveValue【消防施設】&#10;一人当たり面積">
          <a:extLst>
            <a:ext uri="{FF2B5EF4-FFF2-40B4-BE49-F238E27FC236}">
              <a16:creationId xmlns:a16="http://schemas.microsoft.com/office/drawing/2014/main" id="{88ADD464-A95F-4836-8F4F-CDCC2E53EB8D}"/>
            </a:ext>
          </a:extLst>
        </xdr:cNvPr>
        <xdr:cNvSpPr txBox="1"/>
      </xdr:nvSpPr>
      <xdr:spPr>
        <a:xfrm>
          <a:off x="18980227" y="1383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34" name="n_2aveValue【消防施設】&#10;一人当たり面積">
          <a:extLst>
            <a:ext uri="{FF2B5EF4-FFF2-40B4-BE49-F238E27FC236}">
              <a16:creationId xmlns:a16="http://schemas.microsoft.com/office/drawing/2014/main" id="{E3C2A9F0-83CB-4907-B2CF-3FD8C0F3A92B}"/>
            </a:ext>
          </a:extLst>
        </xdr:cNvPr>
        <xdr:cNvSpPr txBox="1"/>
      </xdr:nvSpPr>
      <xdr:spPr>
        <a:xfrm>
          <a:off x="181801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35" name="n_3aveValue【消防施設】&#10;一人当たり面積">
          <a:extLst>
            <a:ext uri="{FF2B5EF4-FFF2-40B4-BE49-F238E27FC236}">
              <a16:creationId xmlns:a16="http://schemas.microsoft.com/office/drawing/2014/main" id="{48861716-E5BE-4097-A895-2E1B1E85AD91}"/>
            </a:ext>
          </a:extLst>
        </xdr:cNvPr>
        <xdr:cNvSpPr txBox="1"/>
      </xdr:nvSpPr>
      <xdr:spPr>
        <a:xfrm>
          <a:off x="17386377" y="1383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36" name="n_4aveValue【消防施設】&#10;一人当たり面積">
          <a:extLst>
            <a:ext uri="{FF2B5EF4-FFF2-40B4-BE49-F238E27FC236}">
              <a16:creationId xmlns:a16="http://schemas.microsoft.com/office/drawing/2014/main" id="{635FAFC9-9DD8-4048-AEDB-327A16D896C1}"/>
            </a:ext>
          </a:extLst>
        </xdr:cNvPr>
        <xdr:cNvSpPr txBox="1"/>
      </xdr:nvSpPr>
      <xdr:spPr>
        <a:xfrm>
          <a:off x="16592627" y="137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537" name="n_1mainValue【消防施設】&#10;一人当たり面積">
          <a:extLst>
            <a:ext uri="{FF2B5EF4-FFF2-40B4-BE49-F238E27FC236}">
              <a16:creationId xmlns:a16="http://schemas.microsoft.com/office/drawing/2014/main" id="{D724298F-7F53-4275-ACA5-B402DDA5122A}"/>
            </a:ext>
          </a:extLst>
        </xdr:cNvPr>
        <xdr:cNvSpPr txBox="1"/>
      </xdr:nvSpPr>
      <xdr:spPr>
        <a:xfrm>
          <a:off x="18980227" y="1430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51452</xdr:rowOff>
    </xdr:from>
    <xdr:ext cx="469744" cy="259045"/>
    <xdr:sp macro="" textlink="">
      <xdr:nvSpPr>
        <xdr:cNvPr id="538" name="n_2mainValue【消防施設】&#10;一人当たり面積">
          <a:extLst>
            <a:ext uri="{FF2B5EF4-FFF2-40B4-BE49-F238E27FC236}">
              <a16:creationId xmlns:a16="http://schemas.microsoft.com/office/drawing/2014/main" id="{358A9B66-4C17-45E1-B8F9-3A50BAEFCFA9}"/>
            </a:ext>
          </a:extLst>
        </xdr:cNvPr>
        <xdr:cNvSpPr txBox="1"/>
      </xdr:nvSpPr>
      <xdr:spPr>
        <a:xfrm>
          <a:off x="18180127" y="1425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24782</xdr:rowOff>
    </xdr:from>
    <xdr:ext cx="469744" cy="259045"/>
    <xdr:sp macro="" textlink="">
      <xdr:nvSpPr>
        <xdr:cNvPr id="539" name="n_3mainValue【消防施設】&#10;一人当たり面積">
          <a:extLst>
            <a:ext uri="{FF2B5EF4-FFF2-40B4-BE49-F238E27FC236}">
              <a16:creationId xmlns:a16="http://schemas.microsoft.com/office/drawing/2014/main" id="{5D059422-B938-4D23-8E51-EBBCD956ACF5}"/>
            </a:ext>
          </a:extLst>
        </xdr:cNvPr>
        <xdr:cNvSpPr txBox="1"/>
      </xdr:nvSpPr>
      <xdr:spPr>
        <a:xfrm>
          <a:off x="17386377" y="1422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24782</xdr:rowOff>
    </xdr:from>
    <xdr:ext cx="469744" cy="259045"/>
    <xdr:sp macro="" textlink="">
      <xdr:nvSpPr>
        <xdr:cNvPr id="540" name="n_4mainValue【消防施設】&#10;一人当たり面積">
          <a:extLst>
            <a:ext uri="{FF2B5EF4-FFF2-40B4-BE49-F238E27FC236}">
              <a16:creationId xmlns:a16="http://schemas.microsoft.com/office/drawing/2014/main" id="{5546C5B5-13CC-4C8B-8FF8-1DD14F11F3AE}"/>
            </a:ext>
          </a:extLst>
        </xdr:cNvPr>
        <xdr:cNvSpPr txBox="1"/>
      </xdr:nvSpPr>
      <xdr:spPr>
        <a:xfrm>
          <a:off x="16592627" y="1422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39023DA3-B923-475A-98AF-BAB359C34C6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49CB4983-9861-4E9F-90D8-263B192F2F8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1B2AB6BD-065E-4C16-9019-1CB7B1C8100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92E3D876-24D6-407E-A6BD-7A524F7A640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3E744606-A3A7-4B77-94E1-B943D55A3FA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4D38E809-9308-4E7B-BFD3-85048990212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E6E79FDB-E903-4423-92A9-AD15C7820B7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BC0F2693-7E9B-457B-A662-00678971B8CD}"/>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FD4BE0CF-E49D-4621-9CD5-897E515823F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A1600A12-2F12-4E6A-9BFE-41C22968839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A0AFD4D7-CECB-4271-BBF0-5EEDF0A6418F}"/>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DEA646C8-9B34-4DEC-A4E9-690AFCC494C1}"/>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id="{C6CE749B-4793-4F48-B790-0C17DFBA7E1E}"/>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CFBF3374-3393-413E-BF9B-D2FFE6FCE08A}"/>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AE74EC56-5072-4D13-BBD7-3129A4E8C91B}"/>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00B2FB0B-DF01-4096-AE10-0F4275EBC491}"/>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EDFC1A6D-45D4-45F0-A2C7-D17BA220DEA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7F97BDC4-8E00-4A58-9441-52D86068B1F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E30968F9-0FE3-4862-8D8B-5EAAA4B2A2AA}"/>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B31980DC-FD7B-4B45-8ECC-E7F0F925EC99}"/>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F4B0B793-4EEB-48BB-9D4D-E555DAB983AE}"/>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CA4ABEF4-5410-4610-A936-B441C202A3A4}"/>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id="{8CD1585D-DA39-47A7-8017-6A8C5E7A6315}"/>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A241027A-42C4-4AEB-96DD-4D8B25D842D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E1CD394B-A269-4C21-B049-9098860D530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66" name="直線コネクタ 565">
          <a:extLst>
            <a:ext uri="{FF2B5EF4-FFF2-40B4-BE49-F238E27FC236}">
              <a16:creationId xmlns:a16="http://schemas.microsoft.com/office/drawing/2014/main" id="{08364DE0-7EFF-4AE8-9F03-899C76BF52D0}"/>
            </a:ext>
          </a:extLst>
        </xdr:cNvPr>
        <xdr:cNvCxnSpPr/>
      </xdr:nvCxnSpPr>
      <xdr:spPr>
        <a:xfrm flipV="1">
          <a:off x="14699614" y="165239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67" name="【庁舎】&#10;有形固定資産減価償却率最小値テキスト">
          <a:extLst>
            <a:ext uri="{FF2B5EF4-FFF2-40B4-BE49-F238E27FC236}">
              <a16:creationId xmlns:a16="http://schemas.microsoft.com/office/drawing/2014/main" id="{9EAD617C-7227-4D40-ABC4-9D30EC6DFA6D}"/>
            </a:ext>
          </a:extLst>
        </xdr:cNvPr>
        <xdr:cNvSpPr txBox="1"/>
      </xdr:nvSpPr>
      <xdr:spPr>
        <a:xfrm>
          <a:off x="1473835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68" name="直線コネクタ 567">
          <a:extLst>
            <a:ext uri="{FF2B5EF4-FFF2-40B4-BE49-F238E27FC236}">
              <a16:creationId xmlns:a16="http://schemas.microsoft.com/office/drawing/2014/main" id="{3E02CED9-2649-4B33-90D2-DC83A0239F07}"/>
            </a:ext>
          </a:extLst>
        </xdr:cNvPr>
        <xdr:cNvCxnSpPr/>
      </xdr:nvCxnSpPr>
      <xdr:spPr>
        <a:xfrm>
          <a:off x="146113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9" name="【庁舎】&#10;有形固定資産減価償却率最大値テキスト">
          <a:extLst>
            <a:ext uri="{FF2B5EF4-FFF2-40B4-BE49-F238E27FC236}">
              <a16:creationId xmlns:a16="http://schemas.microsoft.com/office/drawing/2014/main" id="{5E2111B4-9FBF-4FE9-BC54-FB0AFB6A22A9}"/>
            </a:ext>
          </a:extLst>
        </xdr:cNvPr>
        <xdr:cNvSpPr txBox="1"/>
      </xdr:nvSpPr>
      <xdr:spPr>
        <a:xfrm>
          <a:off x="14738350" y="16299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70" name="直線コネクタ 569">
          <a:extLst>
            <a:ext uri="{FF2B5EF4-FFF2-40B4-BE49-F238E27FC236}">
              <a16:creationId xmlns:a16="http://schemas.microsoft.com/office/drawing/2014/main" id="{06573DA7-8110-4FE7-AFCB-4D40B06BD410}"/>
            </a:ext>
          </a:extLst>
        </xdr:cNvPr>
        <xdr:cNvCxnSpPr/>
      </xdr:nvCxnSpPr>
      <xdr:spPr>
        <a:xfrm>
          <a:off x="146113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571" name="【庁舎】&#10;有形固定資産減価償却率平均値テキスト">
          <a:extLst>
            <a:ext uri="{FF2B5EF4-FFF2-40B4-BE49-F238E27FC236}">
              <a16:creationId xmlns:a16="http://schemas.microsoft.com/office/drawing/2014/main" id="{D51341F6-6E5F-4A4E-98DE-D3DC54FE6E3D}"/>
            </a:ext>
          </a:extLst>
        </xdr:cNvPr>
        <xdr:cNvSpPr txBox="1"/>
      </xdr:nvSpPr>
      <xdr:spPr>
        <a:xfrm>
          <a:off x="14738350" y="17336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72" name="フローチャート: 判断 571">
          <a:extLst>
            <a:ext uri="{FF2B5EF4-FFF2-40B4-BE49-F238E27FC236}">
              <a16:creationId xmlns:a16="http://schemas.microsoft.com/office/drawing/2014/main" id="{917B91A7-3A40-481B-9561-863D6A27C077}"/>
            </a:ext>
          </a:extLst>
        </xdr:cNvPr>
        <xdr:cNvSpPr/>
      </xdr:nvSpPr>
      <xdr:spPr>
        <a:xfrm>
          <a:off x="14649450" y="173581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73" name="フローチャート: 判断 572">
          <a:extLst>
            <a:ext uri="{FF2B5EF4-FFF2-40B4-BE49-F238E27FC236}">
              <a16:creationId xmlns:a16="http://schemas.microsoft.com/office/drawing/2014/main" id="{C2584913-999E-4BF3-B23B-38AB6ACFC12F}"/>
            </a:ext>
          </a:extLst>
        </xdr:cNvPr>
        <xdr:cNvSpPr/>
      </xdr:nvSpPr>
      <xdr:spPr>
        <a:xfrm>
          <a:off x="13887450" y="173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74" name="フローチャート: 判断 573">
          <a:extLst>
            <a:ext uri="{FF2B5EF4-FFF2-40B4-BE49-F238E27FC236}">
              <a16:creationId xmlns:a16="http://schemas.microsoft.com/office/drawing/2014/main" id="{E8853D71-FD68-4C76-9656-FB67C01B87DB}"/>
            </a:ext>
          </a:extLst>
        </xdr:cNvPr>
        <xdr:cNvSpPr/>
      </xdr:nvSpPr>
      <xdr:spPr>
        <a:xfrm>
          <a:off x="1309370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75" name="フローチャート: 判断 574">
          <a:extLst>
            <a:ext uri="{FF2B5EF4-FFF2-40B4-BE49-F238E27FC236}">
              <a16:creationId xmlns:a16="http://schemas.microsoft.com/office/drawing/2014/main" id="{572E6550-4C94-4E56-BB6D-C4C67E8AB617}"/>
            </a:ext>
          </a:extLst>
        </xdr:cNvPr>
        <xdr:cNvSpPr/>
      </xdr:nvSpPr>
      <xdr:spPr>
        <a:xfrm>
          <a:off x="12299950" y="17356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76" name="フローチャート: 判断 575">
          <a:extLst>
            <a:ext uri="{FF2B5EF4-FFF2-40B4-BE49-F238E27FC236}">
              <a16:creationId xmlns:a16="http://schemas.microsoft.com/office/drawing/2014/main" id="{B606F21D-BF26-4C38-B2F0-15892638A0F0}"/>
            </a:ext>
          </a:extLst>
        </xdr:cNvPr>
        <xdr:cNvSpPr/>
      </xdr:nvSpPr>
      <xdr:spPr>
        <a:xfrm>
          <a:off x="1148715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B969C1BC-A8BD-4F68-99C0-810C0BBBC49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73F91787-6A40-4DDD-8E35-036A532349A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3E7DCDD-3806-4FC9-B406-645DAFC6EDC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3E13D17A-F2C1-4AAF-9530-5ADA636C7E97}"/>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F0A2641-30D1-4097-A80A-81DD3CD22A9F}"/>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38463</xdr:rowOff>
    </xdr:from>
    <xdr:to>
      <xdr:col>85</xdr:col>
      <xdr:colOff>177800</xdr:colOff>
      <xdr:row>102</xdr:row>
      <xdr:rowOff>140063</xdr:rowOff>
    </xdr:to>
    <xdr:sp macro="" textlink="">
      <xdr:nvSpPr>
        <xdr:cNvPr id="582" name="楕円 581">
          <a:extLst>
            <a:ext uri="{FF2B5EF4-FFF2-40B4-BE49-F238E27FC236}">
              <a16:creationId xmlns:a16="http://schemas.microsoft.com/office/drawing/2014/main" id="{A733A890-D091-4F99-A017-1D14D38CDB62}"/>
            </a:ext>
          </a:extLst>
        </xdr:cNvPr>
        <xdr:cNvSpPr/>
      </xdr:nvSpPr>
      <xdr:spPr>
        <a:xfrm>
          <a:off x="14649450" y="169548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61340</xdr:rowOff>
    </xdr:from>
    <xdr:ext cx="405111" cy="259045"/>
    <xdr:sp macro="" textlink="">
      <xdr:nvSpPr>
        <xdr:cNvPr id="583" name="【庁舎】&#10;有形固定資産減価償却率該当値テキスト">
          <a:extLst>
            <a:ext uri="{FF2B5EF4-FFF2-40B4-BE49-F238E27FC236}">
              <a16:creationId xmlns:a16="http://schemas.microsoft.com/office/drawing/2014/main" id="{1CA66087-1DD0-49D6-9AB7-DF7F83486475}"/>
            </a:ext>
          </a:extLst>
        </xdr:cNvPr>
        <xdr:cNvSpPr txBox="1"/>
      </xdr:nvSpPr>
      <xdr:spPr>
        <a:xfrm>
          <a:off x="14738350" y="1680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165826</xdr:rowOff>
    </xdr:from>
    <xdr:to>
      <xdr:col>81</xdr:col>
      <xdr:colOff>101600</xdr:colOff>
      <xdr:row>102</xdr:row>
      <xdr:rowOff>95976</xdr:rowOff>
    </xdr:to>
    <xdr:sp macro="" textlink="">
      <xdr:nvSpPr>
        <xdr:cNvPr id="584" name="楕円 583">
          <a:extLst>
            <a:ext uri="{FF2B5EF4-FFF2-40B4-BE49-F238E27FC236}">
              <a16:creationId xmlns:a16="http://schemas.microsoft.com/office/drawing/2014/main" id="{68E66596-A356-4375-A7DD-03C8D93A5751}"/>
            </a:ext>
          </a:extLst>
        </xdr:cNvPr>
        <xdr:cNvSpPr/>
      </xdr:nvSpPr>
      <xdr:spPr>
        <a:xfrm>
          <a:off x="13887450" y="169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45176</xdr:rowOff>
    </xdr:from>
    <xdr:to>
      <xdr:col>85</xdr:col>
      <xdr:colOff>127000</xdr:colOff>
      <xdr:row>102</xdr:row>
      <xdr:rowOff>89263</xdr:rowOff>
    </xdr:to>
    <xdr:cxnSp macro="">
      <xdr:nvCxnSpPr>
        <xdr:cNvPr id="585" name="直線コネクタ 584">
          <a:extLst>
            <a:ext uri="{FF2B5EF4-FFF2-40B4-BE49-F238E27FC236}">
              <a16:creationId xmlns:a16="http://schemas.microsoft.com/office/drawing/2014/main" id="{5027747D-3FA1-4A61-9865-C1CD6F7B42BE}"/>
            </a:ext>
          </a:extLst>
        </xdr:cNvPr>
        <xdr:cNvCxnSpPr/>
      </xdr:nvCxnSpPr>
      <xdr:spPr>
        <a:xfrm>
          <a:off x="13938250" y="16961576"/>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586" name="楕円 585">
          <a:extLst>
            <a:ext uri="{FF2B5EF4-FFF2-40B4-BE49-F238E27FC236}">
              <a16:creationId xmlns:a16="http://schemas.microsoft.com/office/drawing/2014/main" id="{7E049462-887F-4826-B8F4-590DDF1076B7}"/>
            </a:ext>
          </a:extLst>
        </xdr:cNvPr>
        <xdr:cNvSpPr/>
      </xdr:nvSpPr>
      <xdr:spPr>
        <a:xfrm>
          <a:off x="13093700" y="168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45176</xdr:rowOff>
    </xdr:to>
    <xdr:cxnSp macro="">
      <xdr:nvCxnSpPr>
        <xdr:cNvPr id="587" name="直線コネクタ 586">
          <a:extLst>
            <a:ext uri="{FF2B5EF4-FFF2-40B4-BE49-F238E27FC236}">
              <a16:creationId xmlns:a16="http://schemas.microsoft.com/office/drawing/2014/main" id="{DED6E9D6-2FA0-4C88-9B42-550D9D313B92}"/>
            </a:ext>
          </a:extLst>
        </xdr:cNvPr>
        <xdr:cNvCxnSpPr/>
      </xdr:nvCxnSpPr>
      <xdr:spPr>
        <a:xfrm>
          <a:off x="13144500" y="16917488"/>
          <a:ext cx="79375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77651</xdr:rowOff>
    </xdr:from>
    <xdr:to>
      <xdr:col>72</xdr:col>
      <xdr:colOff>38100</xdr:colOff>
      <xdr:row>102</xdr:row>
      <xdr:rowOff>7801</xdr:rowOff>
    </xdr:to>
    <xdr:sp macro="" textlink="">
      <xdr:nvSpPr>
        <xdr:cNvPr id="588" name="楕円 587">
          <a:extLst>
            <a:ext uri="{FF2B5EF4-FFF2-40B4-BE49-F238E27FC236}">
              <a16:creationId xmlns:a16="http://schemas.microsoft.com/office/drawing/2014/main" id="{568906E7-DF84-4421-8DA9-0BCBBEB9259C}"/>
            </a:ext>
          </a:extLst>
        </xdr:cNvPr>
        <xdr:cNvSpPr/>
      </xdr:nvSpPr>
      <xdr:spPr>
        <a:xfrm>
          <a:off x="12299950" y="168226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128451</xdr:rowOff>
    </xdr:from>
    <xdr:to>
      <xdr:col>76</xdr:col>
      <xdr:colOff>114300</xdr:colOff>
      <xdr:row>102</xdr:row>
      <xdr:rowOff>1088</xdr:rowOff>
    </xdr:to>
    <xdr:cxnSp macro="">
      <xdr:nvCxnSpPr>
        <xdr:cNvPr id="589" name="直線コネクタ 588">
          <a:extLst>
            <a:ext uri="{FF2B5EF4-FFF2-40B4-BE49-F238E27FC236}">
              <a16:creationId xmlns:a16="http://schemas.microsoft.com/office/drawing/2014/main" id="{39513D85-5EDE-4678-ABB7-EFF8C0F06615}"/>
            </a:ext>
          </a:extLst>
        </xdr:cNvPr>
        <xdr:cNvCxnSpPr/>
      </xdr:nvCxnSpPr>
      <xdr:spPr>
        <a:xfrm>
          <a:off x="12344400" y="16873401"/>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33564</xdr:rowOff>
    </xdr:from>
    <xdr:to>
      <xdr:col>67</xdr:col>
      <xdr:colOff>101600</xdr:colOff>
      <xdr:row>101</xdr:row>
      <xdr:rowOff>135164</xdr:rowOff>
    </xdr:to>
    <xdr:sp macro="" textlink="">
      <xdr:nvSpPr>
        <xdr:cNvPr id="590" name="楕円 589">
          <a:extLst>
            <a:ext uri="{FF2B5EF4-FFF2-40B4-BE49-F238E27FC236}">
              <a16:creationId xmlns:a16="http://schemas.microsoft.com/office/drawing/2014/main" id="{4C5DC4E7-508D-4FF9-828D-3D1DF03F10F3}"/>
            </a:ext>
          </a:extLst>
        </xdr:cNvPr>
        <xdr:cNvSpPr/>
      </xdr:nvSpPr>
      <xdr:spPr>
        <a:xfrm>
          <a:off x="11487150" y="1677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84364</xdr:rowOff>
    </xdr:from>
    <xdr:to>
      <xdr:col>71</xdr:col>
      <xdr:colOff>177800</xdr:colOff>
      <xdr:row>101</xdr:row>
      <xdr:rowOff>128451</xdr:rowOff>
    </xdr:to>
    <xdr:cxnSp macro="">
      <xdr:nvCxnSpPr>
        <xdr:cNvPr id="591" name="直線コネクタ 590">
          <a:extLst>
            <a:ext uri="{FF2B5EF4-FFF2-40B4-BE49-F238E27FC236}">
              <a16:creationId xmlns:a16="http://schemas.microsoft.com/office/drawing/2014/main" id="{C6163BFA-AC63-483C-9941-5D28DC1CD4CF}"/>
            </a:ext>
          </a:extLst>
        </xdr:cNvPr>
        <xdr:cNvCxnSpPr/>
      </xdr:nvCxnSpPr>
      <xdr:spPr>
        <a:xfrm>
          <a:off x="11537950" y="16829314"/>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592" name="n_1aveValue【庁舎】&#10;有形固定資産減価償却率">
          <a:extLst>
            <a:ext uri="{FF2B5EF4-FFF2-40B4-BE49-F238E27FC236}">
              <a16:creationId xmlns:a16="http://schemas.microsoft.com/office/drawing/2014/main" id="{806C8F04-4DC8-4509-8230-586C101C8C3A}"/>
            </a:ext>
          </a:extLst>
        </xdr:cNvPr>
        <xdr:cNvSpPr txBox="1"/>
      </xdr:nvSpPr>
      <xdr:spPr>
        <a:xfrm>
          <a:off x="13742044" y="1743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593" name="n_2aveValue【庁舎】&#10;有形固定資産減価償却率">
          <a:extLst>
            <a:ext uri="{FF2B5EF4-FFF2-40B4-BE49-F238E27FC236}">
              <a16:creationId xmlns:a16="http://schemas.microsoft.com/office/drawing/2014/main" id="{CB51CCE2-96F1-443B-8FA1-48F10FA411F6}"/>
            </a:ext>
          </a:extLst>
        </xdr:cNvPr>
        <xdr:cNvSpPr txBox="1"/>
      </xdr:nvSpPr>
      <xdr:spPr>
        <a:xfrm>
          <a:off x="1296099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594" name="n_3aveValue【庁舎】&#10;有形固定資産減価償却率">
          <a:extLst>
            <a:ext uri="{FF2B5EF4-FFF2-40B4-BE49-F238E27FC236}">
              <a16:creationId xmlns:a16="http://schemas.microsoft.com/office/drawing/2014/main" id="{CD02F7C2-19C7-42D3-A403-45C5935C0F86}"/>
            </a:ext>
          </a:extLst>
        </xdr:cNvPr>
        <xdr:cNvSpPr txBox="1"/>
      </xdr:nvSpPr>
      <xdr:spPr>
        <a:xfrm>
          <a:off x="12167244" y="1744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595" name="n_4aveValue【庁舎】&#10;有形固定資産減価償却率">
          <a:extLst>
            <a:ext uri="{FF2B5EF4-FFF2-40B4-BE49-F238E27FC236}">
              <a16:creationId xmlns:a16="http://schemas.microsoft.com/office/drawing/2014/main" id="{BB32CAAF-CDB3-466F-BD69-222D58322D4D}"/>
            </a:ext>
          </a:extLst>
        </xdr:cNvPr>
        <xdr:cNvSpPr txBox="1"/>
      </xdr:nvSpPr>
      <xdr:spPr>
        <a:xfrm>
          <a:off x="113544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112503</xdr:rowOff>
    </xdr:from>
    <xdr:ext cx="405111" cy="259045"/>
    <xdr:sp macro="" textlink="">
      <xdr:nvSpPr>
        <xdr:cNvPr id="596" name="n_1mainValue【庁舎】&#10;有形固定資産減価償却率">
          <a:extLst>
            <a:ext uri="{FF2B5EF4-FFF2-40B4-BE49-F238E27FC236}">
              <a16:creationId xmlns:a16="http://schemas.microsoft.com/office/drawing/2014/main" id="{9842FD63-4ACA-4880-8C94-E7AC4F8AD84C}"/>
            </a:ext>
          </a:extLst>
        </xdr:cNvPr>
        <xdr:cNvSpPr txBox="1"/>
      </xdr:nvSpPr>
      <xdr:spPr>
        <a:xfrm>
          <a:off x="13742044" y="1668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597" name="n_2mainValue【庁舎】&#10;有形固定資産減価償却率">
          <a:extLst>
            <a:ext uri="{FF2B5EF4-FFF2-40B4-BE49-F238E27FC236}">
              <a16:creationId xmlns:a16="http://schemas.microsoft.com/office/drawing/2014/main" id="{A2EC0BC1-06BC-46AD-825D-01240C5FFCD9}"/>
            </a:ext>
          </a:extLst>
        </xdr:cNvPr>
        <xdr:cNvSpPr txBox="1"/>
      </xdr:nvSpPr>
      <xdr:spPr>
        <a:xfrm>
          <a:off x="12960994" y="16641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24328</xdr:rowOff>
    </xdr:from>
    <xdr:ext cx="405111" cy="259045"/>
    <xdr:sp macro="" textlink="">
      <xdr:nvSpPr>
        <xdr:cNvPr id="598" name="n_3mainValue【庁舎】&#10;有形固定資産減価償却率">
          <a:extLst>
            <a:ext uri="{FF2B5EF4-FFF2-40B4-BE49-F238E27FC236}">
              <a16:creationId xmlns:a16="http://schemas.microsoft.com/office/drawing/2014/main" id="{AC39DF27-08E8-4FA2-B289-1A116C79CF81}"/>
            </a:ext>
          </a:extLst>
        </xdr:cNvPr>
        <xdr:cNvSpPr txBox="1"/>
      </xdr:nvSpPr>
      <xdr:spPr>
        <a:xfrm>
          <a:off x="12167244" y="1659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151691</xdr:rowOff>
    </xdr:from>
    <xdr:ext cx="405111" cy="259045"/>
    <xdr:sp macro="" textlink="">
      <xdr:nvSpPr>
        <xdr:cNvPr id="599" name="n_4mainValue【庁舎】&#10;有形固定資産減価償却率">
          <a:extLst>
            <a:ext uri="{FF2B5EF4-FFF2-40B4-BE49-F238E27FC236}">
              <a16:creationId xmlns:a16="http://schemas.microsoft.com/office/drawing/2014/main" id="{08743354-9B62-499F-A992-54C9461C01EA}"/>
            </a:ext>
          </a:extLst>
        </xdr:cNvPr>
        <xdr:cNvSpPr txBox="1"/>
      </xdr:nvSpPr>
      <xdr:spPr>
        <a:xfrm>
          <a:off x="11354444" y="1655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83F89163-3717-48CD-81F5-B57C7404EEC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CD809420-C038-49A4-B1B2-C75C2AF404E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22A9F1F-FDED-44FD-84FA-CE9C8108AAD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F5729227-016F-42F2-9DCC-965AE84DE79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32791560-A5DA-47FA-A949-561660470DD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DE284201-05FB-478F-B3F8-DB10CAC8DD8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7BF16AF3-FB0A-47AD-9664-310F2D372E3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C5FDBF17-29A0-44A3-8C64-65723F45156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7E2DF46F-DA9F-4377-95F5-90BCD77B48F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682425F0-D9DE-419C-AF90-16DC2DCEB558}"/>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0" name="直線コネクタ 609">
          <a:extLst>
            <a:ext uri="{FF2B5EF4-FFF2-40B4-BE49-F238E27FC236}">
              <a16:creationId xmlns:a16="http://schemas.microsoft.com/office/drawing/2014/main" id="{9F88222D-3093-4A6B-B84A-F5F254CCD7DE}"/>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1" name="テキスト ボックス 610">
          <a:extLst>
            <a:ext uri="{FF2B5EF4-FFF2-40B4-BE49-F238E27FC236}">
              <a16:creationId xmlns:a16="http://schemas.microsoft.com/office/drawing/2014/main" id="{BE5D600A-DE89-48A7-8CA0-E5AF000A161E}"/>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2" name="直線コネクタ 611">
          <a:extLst>
            <a:ext uri="{FF2B5EF4-FFF2-40B4-BE49-F238E27FC236}">
              <a16:creationId xmlns:a16="http://schemas.microsoft.com/office/drawing/2014/main" id="{B14E93B4-FC6A-4EC3-82B4-FEE22823F953}"/>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3" name="テキスト ボックス 612">
          <a:extLst>
            <a:ext uri="{FF2B5EF4-FFF2-40B4-BE49-F238E27FC236}">
              <a16:creationId xmlns:a16="http://schemas.microsoft.com/office/drawing/2014/main" id="{5E528CCB-CBF9-46E7-B192-1F96D96F0095}"/>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4" name="直線コネクタ 613">
          <a:extLst>
            <a:ext uri="{FF2B5EF4-FFF2-40B4-BE49-F238E27FC236}">
              <a16:creationId xmlns:a16="http://schemas.microsoft.com/office/drawing/2014/main" id="{25EF16BB-96FA-46D4-9F06-7131BDA05064}"/>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5" name="テキスト ボックス 614">
          <a:extLst>
            <a:ext uri="{FF2B5EF4-FFF2-40B4-BE49-F238E27FC236}">
              <a16:creationId xmlns:a16="http://schemas.microsoft.com/office/drawing/2014/main" id="{3CC194F3-A5B9-4A60-A081-4B1D75550D3D}"/>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6" name="直線コネクタ 615">
          <a:extLst>
            <a:ext uri="{FF2B5EF4-FFF2-40B4-BE49-F238E27FC236}">
              <a16:creationId xmlns:a16="http://schemas.microsoft.com/office/drawing/2014/main" id="{86206F78-A281-4190-830C-5F724B39E254}"/>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7" name="テキスト ボックス 616">
          <a:extLst>
            <a:ext uri="{FF2B5EF4-FFF2-40B4-BE49-F238E27FC236}">
              <a16:creationId xmlns:a16="http://schemas.microsoft.com/office/drawing/2014/main" id="{8822403E-7AD0-4CBE-82AD-110F632DEC74}"/>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23B8185A-57B0-4782-BD27-D466C95BD7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id="{14644AB2-D74D-4B92-8A9D-8BF86E2F186F}"/>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a:extLst>
            <a:ext uri="{FF2B5EF4-FFF2-40B4-BE49-F238E27FC236}">
              <a16:creationId xmlns:a16="http://schemas.microsoft.com/office/drawing/2014/main" id="{670F1C4D-F759-415F-8F9A-BDE083E6BE1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21" name="直線コネクタ 620">
          <a:extLst>
            <a:ext uri="{FF2B5EF4-FFF2-40B4-BE49-F238E27FC236}">
              <a16:creationId xmlns:a16="http://schemas.microsoft.com/office/drawing/2014/main" id="{E9C5F1E7-79F9-40C2-84A3-BE747532F20A}"/>
            </a:ext>
          </a:extLst>
        </xdr:cNvPr>
        <xdr:cNvCxnSpPr/>
      </xdr:nvCxnSpPr>
      <xdr:spPr>
        <a:xfrm flipV="1">
          <a:off x="19951064" y="169116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22" name="【庁舎】&#10;一人当たり面積最小値テキスト">
          <a:extLst>
            <a:ext uri="{FF2B5EF4-FFF2-40B4-BE49-F238E27FC236}">
              <a16:creationId xmlns:a16="http://schemas.microsoft.com/office/drawing/2014/main" id="{EEC2AE20-B6E9-4B76-95E5-6E857312C897}"/>
            </a:ext>
          </a:extLst>
        </xdr:cNvPr>
        <xdr:cNvSpPr txBox="1"/>
      </xdr:nvSpPr>
      <xdr:spPr>
        <a:xfrm>
          <a:off x="19989800" y="1795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23" name="直線コネクタ 622">
          <a:extLst>
            <a:ext uri="{FF2B5EF4-FFF2-40B4-BE49-F238E27FC236}">
              <a16:creationId xmlns:a16="http://schemas.microsoft.com/office/drawing/2014/main" id="{6F2E4D3B-100D-445D-A298-823FB2238FF3}"/>
            </a:ext>
          </a:extLst>
        </xdr:cNvPr>
        <xdr:cNvCxnSpPr/>
      </xdr:nvCxnSpPr>
      <xdr:spPr>
        <a:xfrm>
          <a:off x="19881850" y="17955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24" name="【庁舎】&#10;一人当たり面積最大値テキスト">
          <a:extLst>
            <a:ext uri="{FF2B5EF4-FFF2-40B4-BE49-F238E27FC236}">
              <a16:creationId xmlns:a16="http://schemas.microsoft.com/office/drawing/2014/main" id="{83C2A617-48CA-438A-BB26-6A3FF2E03E25}"/>
            </a:ext>
          </a:extLst>
        </xdr:cNvPr>
        <xdr:cNvSpPr txBox="1"/>
      </xdr:nvSpPr>
      <xdr:spPr>
        <a:xfrm>
          <a:off x="19989800" y="166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25" name="直線コネクタ 624">
          <a:extLst>
            <a:ext uri="{FF2B5EF4-FFF2-40B4-BE49-F238E27FC236}">
              <a16:creationId xmlns:a16="http://schemas.microsoft.com/office/drawing/2014/main" id="{1D9CE481-CFAA-4557-B062-E8609D1F1C35}"/>
            </a:ext>
          </a:extLst>
        </xdr:cNvPr>
        <xdr:cNvCxnSpPr/>
      </xdr:nvCxnSpPr>
      <xdr:spPr>
        <a:xfrm>
          <a:off x="19881850" y="169116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26" name="【庁舎】&#10;一人当たり面積平均値テキスト">
          <a:extLst>
            <a:ext uri="{FF2B5EF4-FFF2-40B4-BE49-F238E27FC236}">
              <a16:creationId xmlns:a16="http://schemas.microsoft.com/office/drawing/2014/main" id="{34F2C28D-A3F7-4396-A949-9CD53ABC5CB5}"/>
            </a:ext>
          </a:extLst>
        </xdr:cNvPr>
        <xdr:cNvSpPr txBox="1"/>
      </xdr:nvSpPr>
      <xdr:spPr>
        <a:xfrm>
          <a:off x="19989800" y="1760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27" name="フローチャート: 判断 626">
          <a:extLst>
            <a:ext uri="{FF2B5EF4-FFF2-40B4-BE49-F238E27FC236}">
              <a16:creationId xmlns:a16="http://schemas.microsoft.com/office/drawing/2014/main" id="{20F3AE07-6418-4ED1-9B86-9D1E6B697868}"/>
            </a:ext>
          </a:extLst>
        </xdr:cNvPr>
        <xdr:cNvSpPr/>
      </xdr:nvSpPr>
      <xdr:spPr>
        <a:xfrm>
          <a:off x="19900900" y="1775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28" name="フローチャート: 判断 627">
          <a:extLst>
            <a:ext uri="{FF2B5EF4-FFF2-40B4-BE49-F238E27FC236}">
              <a16:creationId xmlns:a16="http://schemas.microsoft.com/office/drawing/2014/main" id="{FF02E93A-AD1C-45F1-AA0D-513601CA4FC8}"/>
            </a:ext>
          </a:extLst>
        </xdr:cNvPr>
        <xdr:cNvSpPr/>
      </xdr:nvSpPr>
      <xdr:spPr>
        <a:xfrm>
          <a:off x="19157950" y="177537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29" name="フローチャート: 判断 628">
          <a:extLst>
            <a:ext uri="{FF2B5EF4-FFF2-40B4-BE49-F238E27FC236}">
              <a16:creationId xmlns:a16="http://schemas.microsoft.com/office/drawing/2014/main" id="{BED225EB-0952-47F2-B2AE-C56573A206AD}"/>
            </a:ext>
          </a:extLst>
        </xdr:cNvPr>
        <xdr:cNvSpPr/>
      </xdr:nvSpPr>
      <xdr:spPr>
        <a:xfrm>
          <a:off x="1834515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0" name="フローチャート: 判断 629">
          <a:extLst>
            <a:ext uri="{FF2B5EF4-FFF2-40B4-BE49-F238E27FC236}">
              <a16:creationId xmlns:a16="http://schemas.microsoft.com/office/drawing/2014/main" id="{5B1AA186-14AC-4C16-A00F-C9D9A32EA689}"/>
            </a:ext>
          </a:extLst>
        </xdr:cNvPr>
        <xdr:cNvSpPr/>
      </xdr:nvSpPr>
      <xdr:spPr>
        <a:xfrm>
          <a:off x="17551400" y="177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31" name="フローチャート: 判断 630">
          <a:extLst>
            <a:ext uri="{FF2B5EF4-FFF2-40B4-BE49-F238E27FC236}">
              <a16:creationId xmlns:a16="http://schemas.microsoft.com/office/drawing/2014/main" id="{1F15CC40-1CFF-4FCA-93B6-6FDDB5FAE60C}"/>
            </a:ext>
          </a:extLst>
        </xdr:cNvPr>
        <xdr:cNvSpPr/>
      </xdr:nvSpPr>
      <xdr:spPr>
        <a:xfrm>
          <a:off x="16757650" y="17790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D3060BEA-FB1C-4380-8FEF-BADA5A5C33D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3E8360E5-AF71-4BD8-90B1-AAE5E3FE934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D0DC53A1-0CB3-42DF-91A2-03BC69BBCF4F}"/>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D64678E4-3E3D-41BC-B9CC-FD64DCA14BFA}"/>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A8C7237C-141D-46B9-8222-5DCDBA10812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42317</xdr:rowOff>
    </xdr:from>
    <xdr:to>
      <xdr:col>116</xdr:col>
      <xdr:colOff>114300</xdr:colOff>
      <xdr:row>107</xdr:row>
      <xdr:rowOff>143917</xdr:rowOff>
    </xdr:to>
    <xdr:sp macro="" textlink="">
      <xdr:nvSpPr>
        <xdr:cNvPr id="637" name="楕円 636">
          <a:extLst>
            <a:ext uri="{FF2B5EF4-FFF2-40B4-BE49-F238E27FC236}">
              <a16:creationId xmlns:a16="http://schemas.microsoft.com/office/drawing/2014/main" id="{D6305C85-FC33-4B29-BD6A-8A89AE4235FA}"/>
            </a:ext>
          </a:extLst>
        </xdr:cNvPr>
        <xdr:cNvSpPr/>
      </xdr:nvSpPr>
      <xdr:spPr>
        <a:xfrm>
          <a:off x="19900900" y="178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638" name="【庁舎】&#10;一人当たり面積該当値テキスト">
          <a:extLst>
            <a:ext uri="{FF2B5EF4-FFF2-40B4-BE49-F238E27FC236}">
              <a16:creationId xmlns:a16="http://schemas.microsoft.com/office/drawing/2014/main" id="{F9DA373A-4EE1-46A6-9BC9-9B59BA800496}"/>
            </a:ext>
          </a:extLst>
        </xdr:cNvPr>
        <xdr:cNvSpPr txBox="1"/>
      </xdr:nvSpPr>
      <xdr:spPr>
        <a:xfrm>
          <a:off x="19989800" y="177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43231</xdr:rowOff>
    </xdr:from>
    <xdr:to>
      <xdr:col>112</xdr:col>
      <xdr:colOff>38100</xdr:colOff>
      <xdr:row>107</xdr:row>
      <xdr:rowOff>144831</xdr:rowOff>
    </xdr:to>
    <xdr:sp macro="" textlink="">
      <xdr:nvSpPr>
        <xdr:cNvPr id="639" name="楕円 638">
          <a:extLst>
            <a:ext uri="{FF2B5EF4-FFF2-40B4-BE49-F238E27FC236}">
              <a16:creationId xmlns:a16="http://schemas.microsoft.com/office/drawing/2014/main" id="{759715EF-CDDC-4EE5-93F8-A66DB733EADB}"/>
            </a:ext>
          </a:extLst>
        </xdr:cNvPr>
        <xdr:cNvSpPr/>
      </xdr:nvSpPr>
      <xdr:spPr>
        <a:xfrm>
          <a:off x="19157950" y="178168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93117</xdr:rowOff>
    </xdr:from>
    <xdr:to>
      <xdr:col>116</xdr:col>
      <xdr:colOff>63500</xdr:colOff>
      <xdr:row>107</xdr:row>
      <xdr:rowOff>94031</xdr:rowOff>
    </xdr:to>
    <xdr:cxnSp macro="">
      <xdr:nvCxnSpPr>
        <xdr:cNvPr id="640" name="直線コネクタ 639">
          <a:extLst>
            <a:ext uri="{FF2B5EF4-FFF2-40B4-BE49-F238E27FC236}">
              <a16:creationId xmlns:a16="http://schemas.microsoft.com/office/drawing/2014/main" id="{033425AD-7A82-4E64-A129-B925A7F70E15}"/>
            </a:ext>
          </a:extLst>
        </xdr:cNvPr>
        <xdr:cNvCxnSpPr/>
      </xdr:nvCxnSpPr>
      <xdr:spPr>
        <a:xfrm flipV="1">
          <a:off x="19202400" y="17866767"/>
          <a:ext cx="7493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43687</xdr:rowOff>
    </xdr:from>
    <xdr:to>
      <xdr:col>107</xdr:col>
      <xdr:colOff>101600</xdr:colOff>
      <xdr:row>107</xdr:row>
      <xdr:rowOff>145287</xdr:rowOff>
    </xdr:to>
    <xdr:sp macro="" textlink="">
      <xdr:nvSpPr>
        <xdr:cNvPr id="641" name="楕円 640">
          <a:extLst>
            <a:ext uri="{FF2B5EF4-FFF2-40B4-BE49-F238E27FC236}">
              <a16:creationId xmlns:a16="http://schemas.microsoft.com/office/drawing/2014/main" id="{C0D9EB47-A99D-4A39-B73E-5840F2803B6C}"/>
            </a:ext>
          </a:extLst>
        </xdr:cNvPr>
        <xdr:cNvSpPr/>
      </xdr:nvSpPr>
      <xdr:spPr>
        <a:xfrm>
          <a:off x="1834515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94031</xdr:rowOff>
    </xdr:from>
    <xdr:to>
      <xdr:col>111</xdr:col>
      <xdr:colOff>177800</xdr:colOff>
      <xdr:row>107</xdr:row>
      <xdr:rowOff>94487</xdr:rowOff>
    </xdr:to>
    <xdr:cxnSp macro="">
      <xdr:nvCxnSpPr>
        <xdr:cNvPr id="642" name="直線コネクタ 641">
          <a:extLst>
            <a:ext uri="{FF2B5EF4-FFF2-40B4-BE49-F238E27FC236}">
              <a16:creationId xmlns:a16="http://schemas.microsoft.com/office/drawing/2014/main" id="{34507AE5-CF8B-4D3D-A8A6-F254A40AC351}"/>
            </a:ext>
          </a:extLst>
        </xdr:cNvPr>
        <xdr:cNvCxnSpPr/>
      </xdr:nvCxnSpPr>
      <xdr:spPr>
        <a:xfrm flipV="1">
          <a:off x="18395950" y="17867681"/>
          <a:ext cx="8064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643" name="楕円 642">
          <a:extLst>
            <a:ext uri="{FF2B5EF4-FFF2-40B4-BE49-F238E27FC236}">
              <a16:creationId xmlns:a16="http://schemas.microsoft.com/office/drawing/2014/main" id="{A173966E-E124-4BD8-962A-67CE4EA6F54F}"/>
            </a:ext>
          </a:extLst>
        </xdr:cNvPr>
        <xdr:cNvSpPr/>
      </xdr:nvSpPr>
      <xdr:spPr>
        <a:xfrm>
          <a:off x="17551400" y="178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94487</xdr:rowOff>
    </xdr:from>
    <xdr:to>
      <xdr:col>107</xdr:col>
      <xdr:colOff>50800</xdr:colOff>
      <xdr:row>107</xdr:row>
      <xdr:rowOff>94945</xdr:rowOff>
    </xdr:to>
    <xdr:cxnSp macro="">
      <xdr:nvCxnSpPr>
        <xdr:cNvPr id="644" name="直線コネクタ 643">
          <a:extLst>
            <a:ext uri="{FF2B5EF4-FFF2-40B4-BE49-F238E27FC236}">
              <a16:creationId xmlns:a16="http://schemas.microsoft.com/office/drawing/2014/main" id="{4579DE5A-EA78-47BA-B9BD-107A91701376}"/>
            </a:ext>
          </a:extLst>
        </xdr:cNvPr>
        <xdr:cNvCxnSpPr/>
      </xdr:nvCxnSpPr>
      <xdr:spPr>
        <a:xfrm flipV="1">
          <a:off x="17602200" y="17868137"/>
          <a:ext cx="7937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645" name="楕円 644">
          <a:extLst>
            <a:ext uri="{FF2B5EF4-FFF2-40B4-BE49-F238E27FC236}">
              <a16:creationId xmlns:a16="http://schemas.microsoft.com/office/drawing/2014/main" id="{F4B76F48-D963-443A-96BD-7629DFAC261C}"/>
            </a:ext>
          </a:extLst>
        </xdr:cNvPr>
        <xdr:cNvSpPr/>
      </xdr:nvSpPr>
      <xdr:spPr>
        <a:xfrm>
          <a:off x="16757650" y="178168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94031</xdr:rowOff>
    </xdr:from>
    <xdr:to>
      <xdr:col>102</xdr:col>
      <xdr:colOff>114300</xdr:colOff>
      <xdr:row>107</xdr:row>
      <xdr:rowOff>94945</xdr:rowOff>
    </xdr:to>
    <xdr:cxnSp macro="">
      <xdr:nvCxnSpPr>
        <xdr:cNvPr id="646" name="直線コネクタ 645">
          <a:extLst>
            <a:ext uri="{FF2B5EF4-FFF2-40B4-BE49-F238E27FC236}">
              <a16:creationId xmlns:a16="http://schemas.microsoft.com/office/drawing/2014/main" id="{E3D2BDCE-2C7A-4013-B6FD-303B5D70371A}"/>
            </a:ext>
          </a:extLst>
        </xdr:cNvPr>
        <xdr:cNvCxnSpPr/>
      </xdr:nvCxnSpPr>
      <xdr:spPr>
        <a:xfrm>
          <a:off x="16802100" y="17867681"/>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47" name="n_1aveValue【庁舎】&#10;一人当たり面積">
          <a:extLst>
            <a:ext uri="{FF2B5EF4-FFF2-40B4-BE49-F238E27FC236}">
              <a16:creationId xmlns:a16="http://schemas.microsoft.com/office/drawing/2014/main" id="{A8F74B87-8250-4535-A249-A276A2CF2124}"/>
            </a:ext>
          </a:extLst>
        </xdr:cNvPr>
        <xdr:cNvSpPr txBox="1"/>
      </xdr:nvSpPr>
      <xdr:spPr>
        <a:xfrm>
          <a:off x="18980227" y="1752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48" name="n_2aveValue【庁舎】&#10;一人当たり面積">
          <a:extLst>
            <a:ext uri="{FF2B5EF4-FFF2-40B4-BE49-F238E27FC236}">
              <a16:creationId xmlns:a16="http://schemas.microsoft.com/office/drawing/2014/main" id="{5003E7E1-165F-4694-AEA5-C443A145B7E1}"/>
            </a:ext>
          </a:extLst>
        </xdr:cNvPr>
        <xdr:cNvSpPr txBox="1"/>
      </xdr:nvSpPr>
      <xdr:spPr>
        <a:xfrm>
          <a:off x="18180127" y="17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49" name="n_3aveValue【庁舎】&#10;一人当たり面積">
          <a:extLst>
            <a:ext uri="{FF2B5EF4-FFF2-40B4-BE49-F238E27FC236}">
              <a16:creationId xmlns:a16="http://schemas.microsoft.com/office/drawing/2014/main" id="{6B897033-F4A1-4C29-A2CF-1A48ACBA0F74}"/>
            </a:ext>
          </a:extLst>
        </xdr:cNvPr>
        <xdr:cNvSpPr txBox="1"/>
      </xdr:nvSpPr>
      <xdr:spPr>
        <a:xfrm>
          <a:off x="1738637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50" name="n_4aveValue【庁舎】&#10;一人当たり面積">
          <a:extLst>
            <a:ext uri="{FF2B5EF4-FFF2-40B4-BE49-F238E27FC236}">
              <a16:creationId xmlns:a16="http://schemas.microsoft.com/office/drawing/2014/main" id="{33AE2322-23D6-4C72-BCCD-8FE319D14529}"/>
            </a:ext>
          </a:extLst>
        </xdr:cNvPr>
        <xdr:cNvSpPr txBox="1"/>
      </xdr:nvSpPr>
      <xdr:spPr>
        <a:xfrm>
          <a:off x="16592627" y="1756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135958</xdr:rowOff>
    </xdr:from>
    <xdr:ext cx="469744" cy="259045"/>
    <xdr:sp macro="" textlink="">
      <xdr:nvSpPr>
        <xdr:cNvPr id="651" name="n_1mainValue【庁舎】&#10;一人当たり面積">
          <a:extLst>
            <a:ext uri="{FF2B5EF4-FFF2-40B4-BE49-F238E27FC236}">
              <a16:creationId xmlns:a16="http://schemas.microsoft.com/office/drawing/2014/main" id="{6D40EC13-2DA1-4455-8571-0C5CF8297323}"/>
            </a:ext>
          </a:extLst>
        </xdr:cNvPr>
        <xdr:cNvSpPr txBox="1"/>
      </xdr:nvSpPr>
      <xdr:spPr>
        <a:xfrm>
          <a:off x="18980227" y="1790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136414</xdr:rowOff>
    </xdr:from>
    <xdr:ext cx="469744" cy="259045"/>
    <xdr:sp macro="" textlink="">
      <xdr:nvSpPr>
        <xdr:cNvPr id="652" name="n_2mainValue【庁舎】&#10;一人当たり面積">
          <a:extLst>
            <a:ext uri="{FF2B5EF4-FFF2-40B4-BE49-F238E27FC236}">
              <a16:creationId xmlns:a16="http://schemas.microsoft.com/office/drawing/2014/main" id="{2D731E8F-9E06-45B9-9620-5380B280F30F}"/>
            </a:ext>
          </a:extLst>
        </xdr:cNvPr>
        <xdr:cNvSpPr txBox="1"/>
      </xdr:nvSpPr>
      <xdr:spPr>
        <a:xfrm>
          <a:off x="18180127" y="1791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136872</xdr:rowOff>
    </xdr:from>
    <xdr:ext cx="469744" cy="259045"/>
    <xdr:sp macro="" textlink="">
      <xdr:nvSpPr>
        <xdr:cNvPr id="653" name="n_3mainValue【庁舎】&#10;一人当たり面積">
          <a:extLst>
            <a:ext uri="{FF2B5EF4-FFF2-40B4-BE49-F238E27FC236}">
              <a16:creationId xmlns:a16="http://schemas.microsoft.com/office/drawing/2014/main" id="{651FA583-E495-4ACB-AE30-7EF64EC5F590}"/>
            </a:ext>
          </a:extLst>
        </xdr:cNvPr>
        <xdr:cNvSpPr txBox="1"/>
      </xdr:nvSpPr>
      <xdr:spPr>
        <a:xfrm>
          <a:off x="17386377" y="179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135958</xdr:rowOff>
    </xdr:from>
    <xdr:ext cx="469744" cy="259045"/>
    <xdr:sp macro="" textlink="">
      <xdr:nvSpPr>
        <xdr:cNvPr id="654" name="n_4mainValue【庁舎】&#10;一人当たり面積">
          <a:extLst>
            <a:ext uri="{FF2B5EF4-FFF2-40B4-BE49-F238E27FC236}">
              <a16:creationId xmlns:a16="http://schemas.microsoft.com/office/drawing/2014/main" id="{F8754A74-E854-4B93-999D-48A6E854B40F}"/>
            </a:ext>
          </a:extLst>
        </xdr:cNvPr>
        <xdr:cNvSpPr txBox="1"/>
      </xdr:nvSpPr>
      <xdr:spPr>
        <a:xfrm>
          <a:off x="16592627" y="1790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E5B72395-8673-4B44-97D5-D57085EB1C48}"/>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85AF0EE5-B60D-412B-BE64-08A98EAC935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93B30A77-9699-4605-9ECB-A2E27A3C961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類似団体と比較して有形固定資産減価償却率が高くなっている施設は、一般廃棄物処理施設及び消防施設であり、低くなっている施設は、体育館・プール、保健センター・保健所及び庁舎である。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年度に策定した個別施設計画に基づき不具合の早期発見、予防保全に努めるほか、大規模改修や除却などを含めて検討していく。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徴収対策に力をいれ、徴収率の向上している影響もあり、類似団体平均を僅かに上回っている。今後は、事業評価に基づく事業の取捨選択により歳出の削減に努め、財政基盤の更なる強化に努める。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2419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2419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13909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障害福祉や児童福祉に係る扶助費の増加に加え、各種交付金の減少に伴う経常経費充当一般財源の減少により、類似団体平均を大きく上回っている。今後は、事業評価に基づく事業の取捨選択により経常経費の削減に努めるとともに、繰上償還を定期的に行い、公債費の圧縮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106256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6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162560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6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27305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7999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類似団体に比べ職員数が少ないため、類似団体平均を下回っている。引き続き適切な定員管理を行うとともに、物件費について削減を図っていく。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138647</xdr:rowOff>
    </xdr:from>
    <xdr:to>
      <xdr:col>23</xdr:col>
      <xdr:colOff>133350</xdr:colOff>
      <xdr:row>81</xdr:row>
      <xdr:rowOff>19038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54647"/>
          <a:ext cx="838200" cy="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96112</xdr:rowOff>
    </xdr:from>
    <xdr:to>
      <xdr:col>19</xdr:col>
      <xdr:colOff>133350</xdr:colOff>
      <xdr:row>80</xdr:row>
      <xdr:rowOff>138647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12112"/>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96112</xdr:rowOff>
    </xdr:from>
    <xdr:to>
      <xdr:col>15</xdr:col>
      <xdr:colOff>82550</xdr:colOff>
      <xdr:row>80</xdr:row>
      <xdr:rowOff>171380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12112"/>
          <a:ext cx="889000" cy="7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157516</xdr:rowOff>
    </xdr:from>
    <xdr:to>
      <xdr:col>11</xdr:col>
      <xdr:colOff>31750</xdr:colOff>
      <xdr:row>80</xdr:row>
      <xdr:rowOff>171380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3516"/>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139688</xdr:rowOff>
    </xdr:from>
    <xdr:to>
      <xdr:col>23</xdr:col>
      <xdr:colOff>184150</xdr:colOff>
      <xdr:row>81</xdr:row>
      <xdr:rowOff>69838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156215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87847</xdr:rowOff>
    </xdr:from>
    <xdr:to>
      <xdr:col>19</xdr:col>
      <xdr:colOff>184150</xdr:colOff>
      <xdr:row>81</xdr:row>
      <xdr:rowOff>17997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28174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45312</xdr:rowOff>
    </xdr:from>
    <xdr:to>
      <xdr:col>15</xdr:col>
      <xdr:colOff>133350</xdr:colOff>
      <xdr:row>80</xdr:row>
      <xdr:rowOff>146912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157089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120580</xdr:rowOff>
    </xdr:from>
    <xdr:to>
      <xdr:col>11</xdr:col>
      <xdr:colOff>82550</xdr:colOff>
      <xdr:row>81</xdr:row>
      <xdr:rowOff>50730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60907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0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106716</xdr:rowOff>
    </xdr:from>
    <xdr:to>
      <xdr:col>7</xdr:col>
      <xdr:colOff>31750</xdr:colOff>
      <xdr:row>81</xdr:row>
      <xdr:rowOff>36866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47043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類似団体と比べ僅かながら下回っている。今後も、給与制度の適切な運用により給与水準の維持に努める</a:t>
          </a:r>
          <a:r>
            <a:rPr kumimoji="1" lang="ja-JP" altLang="en-US" sz="1100">
              <a:solidFill>
                <a:schemeClr val="tx1"/>
              </a:solidFill>
              <a:effectLst/>
              <a:latin typeface="+mn-lt"/>
              <a:ea typeface="+mn-ea"/>
              <a:cs typeface="+mn-cs"/>
            </a:rPr>
            <a:t>。</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44148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7543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44148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67129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67129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6969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105125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0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これまでに実施された定員管理や民間への業務委託の推進等により、類似団体平均を大きく下回っている。今後も適切な定員管理に努める。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70282</xdr:rowOff>
    </xdr:from>
    <xdr:to>
      <xdr:col>81</xdr:col>
      <xdr:colOff>44450</xdr:colOff>
      <xdr:row>60</xdr:row>
      <xdr:rowOff>78486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57282"/>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55804</xdr:rowOff>
    </xdr:from>
    <xdr:to>
      <xdr:col>77</xdr:col>
      <xdr:colOff>44450</xdr:colOff>
      <xdr:row>60</xdr:row>
      <xdr:rowOff>70282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28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51943</xdr:rowOff>
    </xdr:from>
    <xdr:to>
      <xdr:col>72</xdr:col>
      <xdr:colOff>203200</xdr:colOff>
      <xdr:row>60</xdr:row>
      <xdr:rowOff>55804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389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51943</xdr:rowOff>
    </xdr:from>
    <xdr:to>
      <xdr:col>68</xdr:col>
      <xdr:colOff>152400</xdr:colOff>
      <xdr:row>60</xdr:row>
      <xdr:rowOff>70282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38943"/>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120413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19482</xdr:rowOff>
    </xdr:from>
    <xdr:to>
      <xdr:col>77</xdr:col>
      <xdr:colOff>95250</xdr:colOff>
      <xdr:row>60</xdr:row>
      <xdr:rowOff>121082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131259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75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5004</xdr:rowOff>
    </xdr:from>
    <xdr:to>
      <xdr:col>73</xdr:col>
      <xdr:colOff>44450</xdr:colOff>
      <xdr:row>60</xdr:row>
      <xdr:rowOff>106604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116781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1143</xdr:rowOff>
    </xdr:from>
    <xdr:to>
      <xdr:col>68</xdr:col>
      <xdr:colOff>203200</xdr:colOff>
      <xdr:row>60</xdr:row>
      <xdr:rowOff>102743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19482</xdr:rowOff>
    </xdr:from>
    <xdr:to>
      <xdr:col>64</xdr:col>
      <xdr:colOff>152400</xdr:colOff>
      <xdr:row>60</xdr:row>
      <xdr:rowOff>121082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131259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の起債抑制政策により、類似団体を下回っていたが、公営企業債（公共下水道事業）の償還に対する繰入金が増加したことと、近年の借入れについて据置期間の設定をやめたことなどから増加している。今後は、繰上償還を定期的に行うなど、実質公債費比率の低下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925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148590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394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充当可能財源が確保されており、将来負担比率は算定されない。</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類似団体平均を</a:t>
          </a:r>
          <a:r>
            <a:rPr kumimoji="1" lang="ja-JP" altLang="en-US" sz="1100">
              <a:solidFill>
                <a:schemeClr val="tx1"/>
              </a:solidFill>
              <a:effectLst/>
              <a:latin typeface="+mn-lt"/>
              <a:ea typeface="+mn-ea"/>
              <a:cs typeface="+mn-cs"/>
            </a:rPr>
            <a:t>した下</a:t>
          </a:r>
          <a:r>
            <a:rPr kumimoji="1" lang="ja-JP" altLang="ja-JP" sz="1100">
              <a:solidFill>
                <a:schemeClr val="tx1"/>
              </a:solidFill>
              <a:effectLst/>
              <a:latin typeface="+mn-lt"/>
              <a:ea typeface="+mn-ea"/>
              <a:cs typeface="+mn-cs"/>
            </a:rPr>
            <a:t>回っているが、今後</a:t>
          </a:r>
          <a:r>
            <a:rPr kumimoji="1" lang="ja-JP" altLang="en-US" sz="1100">
              <a:solidFill>
                <a:schemeClr val="tx1"/>
              </a:solidFill>
              <a:effectLst/>
              <a:latin typeface="+mn-lt"/>
              <a:ea typeface="+mn-ea"/>
              <a:cs typeface="+mn-cs"/>
            </a:rPr>
            <a:t>、会計年度任用職員</a:t>
          </a:r>
          <a:r>
            <a:rPr kumimoji="1" lang="ja-JP" altLang="ja-JP" sz="1100">
              <a:solidFill>
                <a:schemeClr val="tx1"/>
              </a:solidFill>
              <a:effectLst/>
              <a:latin typeface="+mn-lt"/>
              <a:ea typeface="+mn-ea"/>
              <a:cs typeface="+mn-cs"/>
            </a:rPr>
            <a:t>の増加が見込まれるため、引き続き人件費の適正化を図っていく。</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24130</xdr:rowOff>
    </xdr:from>
    <xdr:to>
      <xdr:col>24</xdr:col>
      <xdr:colOff>25400</xdr:colOff>
      <xdr:row>33</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6819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33</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681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322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60198</xdr:rowOff>
    </xdr:from>
    <xdr:to>
      <xdr:col>24</xdr:col>
      <xdr:colOff>76200</xdr:colOff>
      <xdr:row>33</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140225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144780</xdr:rowOff>
    </xdr:from>
    <xdr:to>
      <xdr:col>20</xdr:col>
      <xdr:colOff>38100</xdr:colOff>
      <xdr:row>33</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0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23622</xdr:rowOff>
    </xdr:from>
    <xdr:to>
      <xdr:col>15</xdr:col>
      <xdr:colOff>149225</xdr:colOff>
      <xdr:row>33</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83058</xdr:rowOff>
    </xdr:from>
    <xdr:to>
      <xdr:col>11</xdr:col>
      <xdr:colOff>60325</xdr:colOff>
      <xdr:row>34</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令和２年度において、地域防災計画の更新、国土強靱化地域計画・複合施設基本設計を作成した。また、</a:t>
          </a:r>
          <a:r>
            <a:rPr kumimoji="1" lang="ja-JP" altLang="ja-JP" sz="1100" b="0" i="0" baseline="0">
              <a:solidFill>
                <a:schemeClr val="tx1"/>
              </a:solidFill>
              <a:effectLst/>
              <a:latin typeface="+mn-lt"/>
              <a:ea typeface="+mn-ea"/>
              <a:cs typeface="+mn-cs"/>
            </a:rPr>
            <a:t>セキュリティ対策やインターネット分離に伴う各種システムの使用料の増額などにより、類似団体平均を大きく上回っている。今後は、システムの更新時期を先延ばしにするなど、経費の削減を図っていく。</a:t>
          </a:r>
          <a:endParaRPr lang="ja-JP" altLang="ja-JP">
            <a:solidFill>
              <a:schemeClr val="tx1"/>
            </a:solidFill>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79375</xdr:rowOff>
    </xdr:from>
    <xdr:to>
      <xdr:col>82</xdr:col>
      <xdr:colOff>107950</xdr:colOff>
      <xdr:row>20</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369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41275</xdr:rowOff>
    </xdr:from>
    <xdr:to>
      <xdr:col>78</xdr:col>
      <xdr:colOff>69850</xdr:colOff>
      <xdr:row>20</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70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88900</xdr:rowOff>
    </xdr:from>
    <xdr:to>
      <xdr:col>73</xdr:col>
      <xdr:colOff>180975</xdr:colOff>
      <xdr:row>20</xdr:row>
      <xdr:rowOff>41275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464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88900</xdr:rowOff>
    </xdr:from>
    <xdr:to>
      <xdr:col>69</xdr:col>
      <xdr:colOff>92075</xdr:colOff>
      <xdr:row>19</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46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28575</xdr:rowOff>
    </xdr:from>
    <xdr:to>
      <xdr:col>82</xdr:col>
      <xdr:colOff>158750</xdr:colOff>
      <xdr:row>19</xdr:row>
      <xdr:rowOff>130175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161925</xdr:rowOff>
    </xdr:from>
    <xdr:to>
      <xdr:col>74</xdr:col>
      <xdr:colOff>31750</xdr:colOff>
      <xdr:row>20</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76852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0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38100</xdr:rowOff>
    </xdr:from>
    <xdr:to>
      <xdr:col>69</xdr:col>
      <xdr:colOff>142875</xdr:colOff>
      <xdr:row>19</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38100</xdr:rowOff>
    </xdr:from>
    <xdr:to>
      <xdr:col>65</xdr:col>
      <xdr:colOff>53975</xdr:colOff>
      <xdr:row>19</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子育て環境の整備に重点的に取り組んできたことにより児童福祉費などが増加傾向であり、類似団体平均を大きく上回っている。今後は、子育て施策を充実させつつ、事業の取捨選択を行い、経費の削減を図っていく。</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155575</xdr:rowOff>
    </xdr:from>
    <xdr:to>
      <xdr:col>24</xdr:col>
      <xdr:colOff>25400</xdr:colOff>
      <xdr:row>58</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9282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155575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880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79375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8806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22225</xdr:rowOff>
    </xdr:from>
    <xdr:to>
      <xdr:col>11</xdr:col>
      <xdr:colOff>9525</xdr:colOff>
      <xdr:row>58</xdr:row>
      <xdr:rowOff>79375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966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104775</xdr:rowOff>
    </xdr:from>
    <xdr:to>
      <xdr:col>20</xdr:col>
      <xdr:colOff>38100</xdr:colOff>
      <xdr:row>58</xdr:row>
      <xdr:rowOff>34925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19702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28575</xdr:rowOff>
    </xdr:from>
    <xdr:to>
      <xdr:col>11</xdr:col>
      <xdr:colOff>60325</xdr:colOff>
      <xdr:row>58</xdr:row>
      <xdr:rowOff>130175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114952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142875</xdr:rowOff>
    </xdr:from>
    <xdr:to>
      <xdr:col>6</xdr:col>
      <xdr:colOff>171450</xdr:colOff>
      <xdr:row>58</xdr:row>
      <xdr:rowOff>73025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57802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介護保険事業会計</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公共下水道事業特別会計への繰出金が大きく増加したため、経常収支比率に対する割合は増加した。今後は、下水道事業の法適化を進め、健全な経営となるよう適切な方策をとっていく。</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66584</xdr:rowOff>
    </xdr:from>
    <xdr:to>
      <xdr:col>82</xdr:col>
      <xdr:colOff>107950</xdr:colOff>
      <xdr:row>59</xdr:row>
      <xdr:rowOff>171087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18213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40459</xdr:rowOff>
    </xdr:from>
    <xdr:to>
      <xdr:col>78</xdr:col>
      <xdr:colOff>69850</xdr:colOff>
      <xdr:row>59</xdr:row>
      <xdr:rowOff>66584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560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40459</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168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105773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168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120287</xdr:rowOff>
    </xdr:from>
    <xdr:to>
      <xdr:col>82</xdr:col>
      <xdr:colOff>158750</xdr:colOff>
      <xdr:row>60</xdr:row>
      <xdr:rowOff>50437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92364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15784</xdr:rowOff>
    </xdr:from>
    <xdr:to>
      <xdr:col>78</xdr:col>
      <xdr:colOff>120650</xdr:colOff>
      <xdr:row>59</xdr:row>
      <xdr:rowOff>117384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102161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1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161109</xdr:rowOff>
    </xdr:from>
    <xdr:to>
      <xdr:col>74</xdr:col>
      <xdr:colOff>31750</xdr:colOff>
      <xdr:row>59</xdr:row>
      <xdr:rowOff>91259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76036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54973</xdr:rowOff>
    </xdr:from>
    <xdr:to>
      <xdr:col>65</xdr:col>
      <xdr:colOff>53975</xdr:colOff>
      <xdr:row>59</xdr:row>
      <xdr:rowOff>156573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141350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補助金等適正化検討委員会による</a:t>
          </a:r>
          <a:r>
            <a:rPr kumimoji="1" lang="ja-JP" altLang="ja-JP" sz="1100">
              <a:solidFill>
                <a:schemeClr val="tx1"/>
              </a:solidFill>
              <a:effectLst/>
              <a:latin typeface="+mn-lt"/>
              <a:ea typeface="+mn-ea"/>
              <a:cs typeface="+mn-cs"/>
            </a:rPr>
            <a:t>補助金の見直しや廃止をすすめており、今後も削減に努めていく。</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74422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74422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97282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117111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の起債抑制策により、類似団体平均を下回っているが、臨時財政対策債の発行が続いていることや、近年の借入れについて、償還期間を短く設定したこともあり、増加傾向である。引き続き起債発行を抑制するとともに、適正な後年度負担を求めつつ、繰上償還を行うなど村債残高の減少を図っていく。</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76</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017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474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94996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公債費に係る経常収支比率が、類似団体平均を下回っている一方で、公債費以外に係る経常収支比率は類似団体平均を上回っており、特に扶助費と物件費に係る比率が類似団体平均を大きく上回っている。</a:t>
          </a:r>
          <a:r>
            <a:rPr kumimoji="1" lang="ja-JP" altLang="ja-JP" sz="1100" b="0" i="0" baseline="0">
              <a:solidFill>
                <a:schemeClr val="tx1"/>
              </a:solidFill>
              <a:effectLst/>
              <a:latin typeface="+mn-lt"/>
              <a:ea typeface="+mn-ea"/>
              <a:cs typeface="+mn-cs"/>
            </a:rPr>
            <a:t>今後は、事業の取捨選択を行い、経費の削減を図っていく。</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124713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778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77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83565</xdr:rowOff>
    </xdr:from>
    <xdr:to>
      <xdr:col>69</xdr:col>
      <xdr:colOff>92075</xdr:colOff>
      <xdr:row>79</xdr:row>
      <xdr:rowOff>138430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73913</xdr:rowOff>
    </xdr:from>
    <xdr:to>
      <xdr:col>82</xdr:col>
      <xdr:colOff>158750</xdr:colOff>
      <xdr:row>80</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74262</xdr:rowOff>
    </xdr:from>
    <xdr:to>
      <xdr:col>29</xdr:col>
      <xdr:colOff>127000</xdr:colOff>
      <xdr:row>19</xdr:row>
      <xdr:rowOff>109405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79437"/>
          <a:ext cx="647700" cy="3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109405</xdr:rowOff>
    </xdr:from>
    <xdr:to>
      <xdr:col>26</xdr:col>
      <xdr:colOff>50800</xdr:colOff>
      <xdr:row>19</xdr:row>
      <xdr:rowOff>111752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14580"/>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96253</xdr:rowOff>
    </xdr:from>
    <xdr:to>
      <xdr:col>22</xdr:col>
      <xdr:colOff>114300</xdr:colOff>
      <xdr:row>19</xdr:row>
      <xdr:rowOff>111752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01428"/>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96253</xdr:rowOff>
    </xdr:from>
    <xdr:to>
      <xdr:col>18</xdr:col>
      <xdr:colOff>177800</xdr:colOff>
      <xdr:row>19</xdr:row>
      <xdr:rowOff>113071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01428"/>
          <a:ext cx="698500" cy="1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23462</xdr:rowOff>
    </xdr:from>
    <xdr:to>
      <xdr:col>29</xdr:col>
      <xdr:colOff>177800</xdr:colOff>
      <xdr:row>19</xdr:row>
      <xdr:rowOff>125062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2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103489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58605</xdr:rowOff>
    </xdr:from>
    <xdr:to>
      <xdr:col>26</xdr:col>
      <xdr:colOff>101600</xdr:colOff>
      <xdr:row>19</xdr:row>
      <xdr:rowOff>160205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6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144982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5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60952</xdr:rowOff>
    </xdr:from>
    <xdr:to>
      <xdr:col>22</xdr:col>
      <xdr:colOff>165100</xdr:colOff>
      <xdr:row>19</xdr:row>
      <xdr:rowOff>162552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6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147329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5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45453</xdr:rowOff>
    </xdr:from>
    <xdr:to>
      <xdr:col>19</xdr:col>
      <xdr:colOff>38100</xdr:colOff>
      <xdr:row>19</xdr:row>
      <xdr:rowOff>147053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131830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62271</xdr:rowOff>
    </xdr:from>
    <xdr:to>
      <xdr:col>15</xdr:col>
      <xdr:colOff>101600</xdr:colOff>
      <xdr:row>19</xdr:row>
      <xdr:rowOff>163871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148648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223050</xdr:rowOff>
    </xdr:from>
    <xdr:to>
      <xdr:col>29</xdr:col>
      <xdr:colOff>127000</xdr:colOff>
      <xdr:row>35</xdr:row>
      <xdr:rowOff>229184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33400"/>
          <a:ext cx="6477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154108</xdr:rowOff>
    </xdr:from>
    <xdr:to>
      <xdr:col>26</xdr:col>
      <xdr:colOff>50800</xdr:colOff>
      <xdr:row>35</xdr:row>
      <xdr:rowOff>223050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64458"/>
          <a:ext cx="698500" cy="6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154108</xdr:rowOff>
    </xdr:from>
    <xdr:to>
      <xdr:col>22</xdr:col>
      <xdr:colOff>114300</xdr:colOff>
      <xdr:row>35</xdr:row>
      <xdr:rowOff>188531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64458"/>
          <a:ext cx="6985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188531</xdr:rowOff>
    </xdr:from>
    <xdr:to>
      <xdr:col>18</xdr:col>
      <xdr:colOff>177800</xdr:colOff>
      <xdr:row>35</xdr:row>
      <xdr:rowOff>236309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98881"/>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178384</xdr:rowOff>
    </xdr:from>
    <xdr:to>
      <xdr:col>29</xdr:col>
      <xdr:colOff>177800</xdr:colOff>
      <xdr:row>35</xdr:row>
      <xdr:rowOff>279984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150461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172250</xdr:rowOff>
    </xdr:from>
    <xdr:to>
      <xdr:col>26</xdr:col>
      <xdr:colOff>101600</xdr:colOff>
      <xdr:row>35</xdr:row>
      <xdr:rowOff>273850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258627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103308</xdr:rowOff>
    </xdr:from>
    <xdr:to>
      <xdr:col>22</xdr:col>
      <xdr:colOff>165100</xdr:colOff>
      <xdr:row>35</xdr:row>
      <xdr:rowOff>204908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1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215085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137731</xdr:rowOff>
    </xdr:from>
    <xdr:to>
      <xdr:col>19</xdr:col>
      <xdr:colOff>38100</xdr:colOff>
      <xdr:row>35</xdr:row>
      <xdr:rowOff>239331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3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185509</xdr:rowOff>
    </xdr:from>
    <xdr:to>
      <xdr:col>15</xdr:col>
      <xdr:colOff>101600</xdr:colOff>
      <xdr:row>35</xdr:row>
      <xdr:rowOff>287109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271886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53966</xdr:rowOff>
    </xdr:from>
    <xdr:to>
      <xdr:col>24</xdr:col>
      <xdr:colOff>63500</xdr:colOff>
      <xdr:row>37</xdr:row>
      <xdr:rowOff>94400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97616"/>
          <a:ext cx="8382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90693</xdr:rowOff>
    </xdr:from>
    <xdr:to>
      <xdr:col>19</xdr:col>
      <xdr:colOff>177800</xdr:colOff>
      <xdr:row>37</xdr:row>
      <xdr:rowOff>94400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43434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77109</xdr:rowOff>
    </xdr:from>
    <xdr:to>
      <xdr:col>15</xdr:col>
      <xdr:colOff>50800</xdr:colOff>
      <xdr:row>37</xdr:row>
      <xdr:rowOff>90693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420759"/>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77109</xdr:rowOff>
    </xdr:from>
    <xdr:to>
      <xdr:col>10</xdr:col>
      <xdr:colOff>114300</xdr:colOff>
      <xdr:row>37</xdr:row>
      <xdr:rowOff>80516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420759"/>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3166</xdr:rowOff>
    </xdr:from>
    <xdr:to>
      <xdr:col>24</xdr:col>
      <xdr:colOff>114300</xdr:colOff>
      <xdr:row>37</xdr:row>
      <xdr:rowOff>104766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89543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43600</xdr:rowOff>
    </xdr:from>
    <xdr:to>
      <xdr:col>20</xdr:col>
      <xdr:colOff>38100</xdr:colOff>
      <xdr:row>37</xdr:row>
      <xdr:rowOff>145200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136327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39893</xdr:rowOff>
    </xdr:from>
    <xdr:to>
      <xdr:col>15</xdr:col>
      <xdr:colOff>101600</xdr:colOff>
      <xdr:row>37</xdr:row>
      <xdr:rowOff>141493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132620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26309</xdr:rowOff>
    </xdr:from>
    <xdr:to>
      <xdr:col>10</xdr:col>
      <xdr:colOff>165100</xdr:colOff>
      <xdr:row>37</xdr:row>
      <xdr:rowOff>127909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119036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29716</xdr:rowOff>
    </xdr:from>
    <xdr:to>
      <xdr:col>6</xdr:col>
      <xdr:colOff>38100</xdr:colOff>
      <xdr:row>37</xdr:row>
      <xdr:rowOff>131316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122443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6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71074</xdr:rowOff>
    </xdr:from>
    <xdr:to>
      <xdr:col>24</xdr:col>
      <xdr:colOff>63500</xdr:colOff>
      <xdr:row>56</xdr:row>
      <xdr:rowOff>96934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72274"/>
          <a:ext cx="8382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96934</xdr:rowOff>
    </xdr:from>
    <xdr:to>
      <xdr:col>19</xdr:col>
      <xdr:colOff>177800</xdr:colOff>
      <xdr:row>56</xdr:row>
      <xdr:rowOff>148176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98134"/>
          <a:ext cx="889000" cy="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62657</xdr:rowOff>
    </xdr:from>
    <xdr:to>
      <xdr:col>15</xdr:col>
      <xdr:colOff>50800</xdr:colOff>
      <xdr:row>56</xdr:row>
      <xdr:rowOff>148176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63857"/>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62657</xdr:rowOff>
    </xdr:from>
    <xdr:to>
      <xdr:col>10</xdr:col>
      <xdr:colOff>114300</xdr:colOff>
      <xdr:row>56</xdr:row>
      <xdr:rowOff>80534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63857"/>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20274</xdr:rowOff>
    </xdr:from>
    <xdr:to>
      <xdr:col>24</xdr:col>
      <xdr:colOff>114300</xdr:colOff>
      <xdr:row>56</xdr:row>
      <xdr:rowOff>121874</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170151</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46134</xdr:rowOff>
    </xdr:from>
    <xdr:to>
      <xdr:col>20</xdr:col>
      <xdr:colOff>38100</xdr:colOff>
      <xdr:row>56</xdr:row>
      <xdr:rowOff>147734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138861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97376</xdr:rowOff>
    </xdr:from>
    <xdr:to>
      <xdr:col>15</xdr:col>
      <xdr:colOff>101600</xdr:colOff>
      <xdr:row>57</xdr:row>
      <xdr:rowOff>27526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18653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11857</xdr:rowOff>
    </xdr:from>
    <xdr:to>
      <xdr:col>10</xdr:col>
      <xdr:colOff>165100</xdr:colOff>
      <xdr:row>56</xdr:row>
      <xdr:rowOff>113457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129984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38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144729</xdr:rowOff>
    </xdr:from>
    <xdr:to>
      <xdr:col>24</xdr:col>
      <xdr:colOff>63500</xdr:colOff>
      <xdr:row>78</xdr:row>
      <xdr:rowOff>162179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17829"/>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162179</xdr:rowOff>
    </xdr:from>
    <xdr:to>
      <xdr:col>19</xdr:col>
      <xdr:colOff>177800</xdr:colOff>
      <xdr:row>79</xdr:row>
      <xdr:rowOff>4217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35279"/>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162370</xdr:rowOff>
    </xdr:from>
    <xdr:to>
      <xdr:col>15</xdr:col>
      <xdr:colOff>50800</xdr:colOff>
      <xdr:row>79</xdr:row>
      <xdr:rowOff>4217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354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129832</xdr:rowOff>
    </xdr:from>
    <xdr:to>
      <xdr:col>10</xdr:col>
      <xdr:colOff>114300</xdr:colOff>
      <xdr:row>78</xdr:row>
      <xdr:rowOff>162370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02932"/>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93929</xdr:rowOff>
    </xdr:from>
    <xdr:to>
      <xdr:col>24</xdr:col>
      <xdr:colOff>114300</xdr:colOff>
      <xdr:row>79</xdr:row>
      <xdr:rowOff>24079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111379</xdr:rowOff>
    </xdr:from>
    <xdr:to>
      <xdr:col>20</xdr:col>
      <xdr:colOff>38100</xdr:colOff>
      <xdr:row>79</xdr:row>
      <xdr:rowOff>41529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32656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124867</xdr:rowOff>
    </xdr:from>
    <xdr:to>
      <xdr:col>15</xdr:col>
      <xdr:colOff>101600</xdr:colOff>
      <xdr:row>79</xdr:row>
      <xdr:rowOff>55017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46144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111570</xdr:rowOff>
    </xdr:from>
    <xdr:to>
      <xdr:col>10</xdr:col>
      <xdr:colOff>165100</xdr:colOff>
      <xdr:row>79</xdr:row>
      <xdr:rowOff>41720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32847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79032</xdr:rowOff>
    </xdr:from>
    <xdr:to>
      <xdr:col>6</xdr:col>
      <xdr:colOff>38100</xdr:colOff>
      <xdr:row>79</xdr:row>
      <xdr:rowOff>9182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16142</xdr:rowOff>
    </xdr:from>
    <xdr:to>
      <xdr:col>24</xdr:col>
      <xdr:colOff>63500</xdr:colOff>
      <xdr:row>95</xdr:row>
      <xdr:rowOff>104090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03892"/>
          <a:ext cx="838200" cy="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104090</xdr:rowOff>
    </xdr:from>
    <xdr:to>
      <xdr:col>19</xdr:col>
      <xdr:colOff>177800</xdr:colOff>
      <xdr:row>95</xdr:row>
      <xdr:rowOff>129539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91840"/>
          <a:ext cx="889000" cy="2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129539</xdr:rowOff>
    </xdr:from>
    <xdr:to>
      <xdr:col>15</xdr:col>
      <xdr:colOff>50800</xdr:colOff>
      <xdr:row>95</xdr:row>
      <xdr:rowOff>138481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17289"/>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138481</xdr:rowOff>
    </xdr:from>
    <xdr:to>
      <xdr:col>10</xdr:col>
      <xdr:colOff>114300</xdr:colOff>
      <xdr:row>96</xdr:row>
      <xdr:rowOff>4471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26231"/>
          <a:ext cx="889000" cy="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136792</xdr:rowOff>
    </xdr:from>
    <xdr:to>
      <xdr:col>24</xdr:col>
      <xdr:colOff>114300</xdr:colOff>
      <xdr:row>95</xdr:row>
      <xdr:rowOff>66942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159669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53290</xdr:rowOff>
    </xdr:from>
    <xdr:to>
      <xdr:col>20</xdr:col>
      <xdr:colOff>38100</xdr:colOff>
      <xdr:row>95</xdr:row>
      <xdr:rowOff>154890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171417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1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78739</xdr:rowOff>
    </xdr:from>
    <xdr:to>
      <xdr:col>15</xdr:col>
      <xdr:colOff>101600</xdr:colOff>
      <xdr:row>96</xdr:row>
      <xdr:rowOff>8889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25416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1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87681</xdr:rowOff>
    </xdr:from>
    <xdr:to>
      <xdr:col>10</xdr:col>
      <xdr:colOff>165100</xdr:colOff>
      <xdr:row>96</xdr:row>
      <xdr:rowOff>17831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34358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1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125121</xdr:rowOff>
    </xdr:from>
    <xdr:to>
      <xdr:col>6</xdr:col>
      <xdr:colOff>38100</xdr:colOff>
      <xdr:row>96</xdr:row>
      <xdr:rowOff>55271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71798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156544</xdr:rowOff>
    </xdr:from>
    <xdr:to>
      <xdr:col>55</xdr:col>
      <xdr:colOff>0</xdr:colOff>
      <xdr:row>38</xdr:row>
      <xdr:rowOff>47444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57294"/>
          <a:ext cx="838200" cy="40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47444</xdr:rowOff>
    </xdr:from>
    <xdr:to>
      <xdr:col>50</xdr:col>
      <xdr:colOff>114300</xdr:colOff>
      <xdr:row>38</xdr:row>
      <xdr:rowOff>70266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62544"/>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70266</xdr:rowOff>
    </xdr:from>
    <xdr:to>
      <xdr:col>45</xdr:col>
      <xdr:colOff>177800</xdr:colOff>
      <xdr:row>38</xdr:row>
      <xdr:rowOff>75357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85366"/>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71829</xdr:rowOff>
    </xdr:from>
    <xdr:to>
      <xdr:col>41</xdr:col>
      <xdr:colOff>50800</xdr:colOff>
      <xdr:row>38</xdr:row>
      <xdr:rowOff>75357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86929"/>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105744</xdr:rowOff>
    </xdr:from>
    <xdr:to>
      <xdr:col>55</xdr:col>
      <xdr:colOff>50800</xdr:colOff>
      <xdr:row>36</xdr:row>
      <xdr:rowOff>35894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20671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2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168094</xdr:rowOff>
    </xdr:from>
    <xdr:to>
      <xdr:col>50</xdr:col>
      <xdr:colOff>165100</xdr:colOff>
      <xdr:row>38</xdr:row>
      <xdr:rowOff>98244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89371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6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19466</xdr:rowOff>
    </xdr:from>
    <xdr:to>
      <xdr:col>46</xdr:col>
      <xdr:colOff>38100</xdr:colOff>
      <xdr:row>38</xdr:row>
      <xdr:rowOff>121066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112193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24557</xdr:rowOff>
    </xdr:from>
    <xdr:to>
      <xdr:col>41</xdr:col>
      <xdr:colOff>101600</xdr:colOff>
      <xdr:row>38</xdr:row>
      <xdr:rowOff>126157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117284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21029</xdr:rowOff>
    </xdr:from>
    <xdr:to>
      <xdr:col>36</xdr:col>
      <xdr:colOff>165100</xdr:colOff>
      <xdr:row>38</xdr:row>
      <xdr:rowOff>122629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113756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38068</xdr:rowOff>
    </xdr:from>
    <xdr:to>
      <xdr:col>55</xdr:col>
      <xdr:colOff>0</xdr:colOff>
      <xdr:row>58</xdr:row>
      <xdr:rowOff>95447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82168"/>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68247</xdr:rowOff>
    </xdr:from>
    <xdr:to>
      <xdr:col>50</xdr:col>
      <xdr:colOff>114300</xdr:colOff>
      <xdr:row>58</xdr:row>
      <xdr:rowOff>95447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12347"/>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37969</xdr:rowOff>
    </xdr:from>
    <xdr:to>
      <xdr:col>45</xdr:col>
      <xdr:colOff>177800</xdr:colOff>
      <xdr:row>58</xdr:row>
      <xdr:rowOff>68247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82069"/>
          <a:ext cx="8890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37969</xdr:rowOff>
    </xdr:from>
    <xdr:to>
      <xdr:col>41</xdr:col>
      <xdr:colOff>50800</xdr:colOff>
      <xdr:row>58</xdr:row>
      <xdr:rowOff>38068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8206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158718</xdr:rowOff>
    </xdr:from>
    <xdr:to>
      <xdr:col>55</xdr:col>
      <xdr:colOff>50800</xdr:colOff>
      <xdr:row>58</xdr:row>
      <xdr:rowOff>88868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73645</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44647</xdr:rowOff>
    </xdr:from>
    <xdr:to>
      <xdr:col>50</xdr:col>
      <xdr:colOff>165100</xdr:colOff>
      <xdr:row>58</xdr:row>
      <xdr:rowOff>146247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137374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17447</xdr:rowOff>
    </xdr:from>
    <xdr:to>
      <xdr:col>46</xdr:col>
      <xdr:colOff>38100</xdr:colOff>
      <xdr:row>58</xdr:row>
      <xdr:rowOff>119047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110174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158619</xdr:rowOff>
    </xdr:from>
    <xdr:to>
      <xdr:col>41</xdr:col>
      <xdr:colOff>101600</xdr:colOff>
      <xdr:row>58</xdr:row>
      <xdr:rowOff>88769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79896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158718</xdr:rowOff>
    </xdr:from>
    <xdr:to>
      <xdr:col>36</xdr:col>
      <xdr:colOff>165100</xdr:colOff>
      <xdr:row>58</xdr:row>
      <xdr:rowOff>88868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79995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98292</xdr:rowOff>
    </xdr:from>
    <xdr:to>
      <xdr:col>55</xdr:col>
      <xdr:colOff>0</xdr:colOff>
      <xdr:row>78</xdr:row>
      <xdr:rowOff>125701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71392"/>
          <a:ext cx="8382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125701</xdr:rowOff>
    </xdr:from>
    <xdr:to>
      <xdr:col>50</xdr:col>
      <xdr:colOff>114300</xdr:colOff>
      <xdr:row>78</xdr:row>
      <xdr:rowOff>131657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98801"/>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131657</xdr:rowOff>
    </xdr:from>
    <xdr:to>
      <xdr:col>45</xdr:col>
      <xdr:colOff>177800</xdr:colOff>
      <xdr:row>78</xdr:row>
      <xdr:rowOff>135297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04757"/>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54017</xdr:rowOff>
    </xdr:from>
    <xdr:to>
      <xdr:col>41</xdr:col>
      <xdr:colOff>50800</xdr:colOff>
      <xdr:row>78</xdr:row>
      <xdr:rowOff>135297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271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47492</xdr:rowOff>
    </xdr:from>
    <xdr:to>
      <xdr:col>55</xdr:col>
      <xdr:colOff>50800</xdr:colOff>
      <xdr:row>78</xdr:row>
      <xdr:rowOff>149092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133869</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74901</xdr:rowOff>
    </xdr:from>
    <xdr:to>
      <xdr:col>50</xdr:col>
      <xdr:colOff>165100</xdr:colOff>
      <xdr:row>79</xdr:row>
      <xdr:rowOff>5051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167628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80857</xdr:rowOff>
    </xdr:from>
    <xdr:to>
      <xdr:col>46</xdr:col>
      <xdr:colOff>38100</xdr:colOff>
      <xdr:row>79</xdr:row>
      <xdr:rowOff>11007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2134</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84497</xdr:rowOff>
    </xdr:from>
    <xdr:to>
      <xdr:col>41</xdr:col>
      <xdr:colOff>101600</xdr:colOff>
      <xdr:row>79</xdr:row>
      <xdr:rowOff>14647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5774</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2017" y="1355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3217</xdr:rowOff>
    </xdr:from>
    <xdr:to>
      <xdr:col>36</xdr:col>
      <xdr:colOff>165100</xdr:colOff>
      <xdr:row>78</xdr:row>
      <xdr:rowOff>104817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95944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142768</xdr:rowOff>
    </xdr:from>
    <xdr:to>
      <xdr:col>55</xdr:col>
      <xdr:colOff>0</xdr:colOff>
      <xdr:row>98</xdr:row>
      <xdr:rowOff>17807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73418"/>
          <a:ext cx="838200" cy="4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8799</xdr:rowOff>
    </xdr:from>
    <xdr:to>
      <xdr:col>50</xdr:col>
      <xdr:colOff>114300</xdr:colOff>
      <xdr:row>98</xdr:row>
      <xdr:rowOff>17807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10899"/>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112049</xdr:rowOff>
    </xdr:from>
    <xdr:to>
      <xdr:col>45</xdr:col>
      <xdr:colOff>177800</xdr:colOff>
      <xdr:row>98</xdr:row>
      <xdr:rowOff>8799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42699"/>
          <a:ext cx="889000" cy="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112049</xdr:rowOff>
    </xdr:from>
    <xdr:to>
      <xdr:col>41</xdr:col>
      <xdr:colOff>50800</xdr:colOff>
      <xdr:row>98</xdr:row>
      <xdr:rowOff>38334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42699"/>
          <a:ext cx="889000" cy="9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91968</xdr:rowOff>
    </xdr:from>
    <xdr:to>
      <xdr:col>55</xdr:col>
      <xdr:colOff>50800</xdr:colOff>
      <xdr:row>98</xdr:row>
      <xdr:rowOff>22118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70395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138457</xdr:rowOff>
    </xdr:from>
    <xdr:to>
      <xdr:col>50</xdr:col>
      <xdr:colOff>165100</xdr:colOff>
      <xdr:row>98</xdr:row>
      <xdr:rowOff>68607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59734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129449</xdr:rowOff>
    </xdr:from>
    <xdr:to>
      <xdr:col>46</xdr:col>
      <xdr:colOff>38100</xdr:colOff>
      <xdr:row>98</xdr:row>
      <xdr:rowOff>59599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50726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61249</xdr:rowOff>
    </xdr:from>
    <xdr:to>
      <xdr:col>41</xdr:col>
      <xdr:colOff>101600</xdr:colOff>
      <xdr:row>97</xdr:row>
      <xdr:rowOff>162849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153976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158984</xdr:rowOff>
    </xdr:from>
    <xdr:to>
      <xdr:col>36</xdr:col>
      <xdr:colOff>165100</xdr:colOff>
      <xdr:row>98</xdr:row>
      <xdr:rowOff>89134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80261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161539</xdr:rowOff>
    </xdr:from>
    <xdr:to>
      <xdr:col>85</xdr:col>
      <xdr:colOff>127000</xdr:colOff>
      <xdr:row>78</xdr:row>
      <xdr:rowOff>38491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363189"/>
          <a:ext cx="8382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161539</xdr:rowOff>
    </xdr:from>
    <xdr:to>
      <xdr:col>81</xdr:col>
      <xdr:colOff>50800</xdr:colOff>
      <xdr:row>77</xdr:row>
      <xdr:rowOff>166500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36318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129870</xdr:rowOff>
    </xdr:from>
    <xdr:to>
      <xdr:col>76</xdr:col>
      <xdr:colOff>114300</xdr:colOff>
      <xdr:row>77</xdr:row>
      <xdr:rowOff>166500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33152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129870</xdr:rowOff>
    </xdr:from>
    <xdr:to>
      <xdr:col>71</xdr:col>
      <xdr:colOff>177800</xdr:colOff>
      <xdr:row>78</xdr:row>
      <xdr:rowOff>17276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331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159141</xdr:rowOff>
    </xdr:from>
    <xdr:to>
      <xdr:col>85</xdr:col>
      <xdr:colOff>177800</xdr:colOff>
      <xdr:row>78</xdr:row>
      <xdr:rowOff>89291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3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137568</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3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110739</xdr:rowOff>
    </xdr:from>
    <xdr:to>
      <xdr:col>81</xdr:col>
      <xdr:colOff>101600</xdr:colOff>
      <xdr:row>78</xdr:row>
      <xdr:rowOff>40889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32016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4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115700</xdr:rowOff>
    </xdr:from>
    <xdr:to>
      <xdr:col>76</xdr:col>
      <xdr:colOff>165100</xdr:colOff>
      <xdr:row>78</xdr:row>
      <xdr:rowOff>45850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3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36977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4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79070</xdr:rowOff>
    </xdr:from>
    <xdr:to>
      <xdr:col>72</xdr:col>
      <xdr:colOff>38100</xdr:colOff>
      <xdr:row>78</xdr:row>
      <xdr:rowOff>9220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137926</xdr:rowOff>
    </xdr:from>
    <xdr:to>
      <xdr:col>67</xdr:col>
      <xdr:colOff>101600</xdr:colOff>
      <xdr:row>78</xdr:row>
      <xdr:rowOff>68076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3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59203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37300</xdr:rowOff>
    </xdr:from>
    <xdr:to>
      <xdr:col>85</xdr:col>
      <xdr:colOff>127000</xdr:colOff>
      <xdr:row>98</xdr:row>
      <xdr:rowOff>36728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667950"/>
          <a:ext cx="838200" cy="1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36728</xdr:rowOff>
    </xdr:from>
    <xdr:to>
      <xdr:col>81</xdr:col>
      <xdr:colOff>50800</xdr:colOff>
      <xdr:row>98</xdr:row>
      <xdr:rowOff>58762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38828"/>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45962</xdr:rowOff>
    </xdr:from>
    <xdr:to>
      <xdr:col>76</xdr:col>
      <xdr:colOff>114300</xdr:colOff>
      <xdr:row>98</xdr:row>
      <xdr:rowOff>58762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676612"/>
          <a:ext cx="889000" cy="18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141491</xdr:rowOff>
    </xdr:from>
    <xdr:to>
      <xdr:col>71</xdr:col>
      <xdr:colOff>177800</xdr:colOff>
      <xdr:row>97</xdr:row>
      <xdr:rowOff>45962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429241"/>
          <a:ext cx="889000" cy="2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157950</xdr:rowOff>
    </xdr:from>
    <xdr:to>
      <xdr:col>85</xdr:col>
      <xdr:colOff>177800</xdr:colOff>
      <xdr:row>97</xdr:row>
      <xdr:rowOff>88100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9377</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157378</xdr:rowOff>
    </xdr:from>
    <xdr:to>
      <xdr:col>81</xdr:col>
      <xdr:colOff>101600</xdr:colOff>
      <xdr:row>98</xdr:row>
      <xdr:rowOff>87528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78655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7962</xdr:rowOff>
    </xdr:from>
    <xdr:to>
      <xdr:col>76</xdr:col>
      <xdr:colOff>165100</xdr:colOff>
      <xdr:row>98</xdr:row>
      <xdr:rowOff>109562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100689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166612</xdr:rowOff>
    </xdr:from>
    <xdr:to>
      <xdr:col>72</xdr:col>
      <xdr:colOff>38100</xdr:colOff>
      <xdr:row>97</xdr:row>
      <xdr:rowOff>96762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6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113289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90691</xdr:rowOff>
    </xdr:from>
    <xdr:to>
      <xdr:col>67</xdr:col>
      <xdr:colOff>101600</xdr:colOff>
      <xdr:row>96</xdr:row>
      <xdr:rowOff>20841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3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37368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1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42355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57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42355</xdr:rowOff>
    </xdr:from>
    <xdr:to>
      <xdr:col>111</xdr:col>
      <xdr:colOff>177800</xdr:colOff>
      <xdr:row>59</xdr:row>
      <xdr:rowOff>42393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42393</xdr:rowOff>
    </xdr:from>
    <xdr:to>
      <xdr:col>107</xdr:col>
      <xdr:colOff>50800</xdr:colOff>
      <xdr:row>59</xdr:row>
      <xdr:rowOff>42393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5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42355</xdr:rowOff>
    </xdr:from>
    <xdr:to>
      <xdr:col>102</xdr:col>
      <xdr:colOff>114300</xdr:colOff>
      <xdr:row>59</xdr:row>
      <xdr:rowOff>42393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84282</xdr:rowOff>
    </xdr:from>
    <xdr:ext cx="313932"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66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163043</xdr:rowOff>
    </xdr:from>
    <xdr:to>
      <xdr:col>107</xdr:col>
      <xdr:colOff>101600</xdr:colOff>
      <xdr:row>59</xdr:row>
      <xdr:rowOff>93193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84320</xdr:rowOff>
    </xdr:from>
    <xdr:ext cx="313932"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77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163043</xdr:rowOff>
    </xdr:from>
    <xdr:to>
      <xdr:col>102</xdr:col>
      <xdr:colOff>165100</xdr:colOff>
      <xdr:row>59</xdr:row>
      <xdr:rowOff>93193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84320</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88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163005</xdr:rowOff>
    </xdr:from>
    <xdr:to>
      <xdr:col>98</xdr:col>
      <xdr:colOff>38100</xdr:colOff>
      <xdr:row>59</xdr:row>
      <xdr:rowOff>93155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84282</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99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14351</xdr:rowOff>
    </xdr:from>
    <xdr:to>
      <xdr:col>116</xdr:col>
      <xdr:colOff>63500</xdr:colOff>
      <xdr:row>76</xdr:row>
      <xdr:rowOff>40171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044551"/>
          <a:ext cx="8382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40171</xdr:rowOff>
    </xdr:from>
    <xdr:to>
      <xdr:col>111</xdr:col>
      <xdr:colOff>177800</xdr:colOff>
      <xdr:row>76</xdr:row>
      <xdr:rowOff>77859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70371"/>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63739</xdr:rowOff>
    </xdr:from>
    <xdr:to>
      <xdr:col>107</xdr:col>
      <xdr:colOff>50800</xdr:colOff>
      <xdr:row>76</xdr:row>
      <xdr:rowOff>77859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09393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14002</xdr:rowOff>
    </xdr:from>
    <xdr:to>
      <xdr:col>102</xdr:col>
      <xdr:colOff>114300</xdr:colOff>
      <xdr:row>76</xdr:row>
      <xdr:rowOff>63739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044202"/>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135001</xdr:rowOff>
    </xdr:from>
    <xdr:to>
      <xdr:col>116</xdr:col>
      <xdr:colOff>114300</xdr:colOff>
      <xdr:row>76</xdr:row>
      <xdr:rowOff>65151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113428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97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160821</xdr:rowOff>
    </xdr:from>
    <xdr:to>
      <xdr:col>112</xdr:col>
      <xdr:colOff>38100</xdr:colOff>
      <xdr:row>76</xdr:row>
      <xdr:rowOff>90971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82098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27059</xdr:rowOff>
    </xdr:from>
    <xdr:to>
      <xdr:col>107</xdr:col>
      <xdr:colOff>101600</xdr:colOff>
      <xdr:row>76</xdr:row>
      <xdr:rowOff>128659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119786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12939</xdr:rowOff>
    </xdr:from>
    <xdr:to>
      <xdr:col>102</xdr:col>
      <xdr:colOff>165100</xdr:colOff>
      <xdr:row>76</xdr:row>
      <xdr:rowOff>114539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105666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134653</xdr:rowOff>
    </xdr:from>
    <xdr:to>
      <xdr:col>98</xdr:col>
      <xdr:colOff>38100</xdr:colOff>
      <xdr:row>76</xdr:row>
      <xdr:rowOff>64802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93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55929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歳出決算総額は、住民一人当たり</a:t>
          </a:r>
          <a:r>
            <a:rPr kumimoji="1" lang="en-US" altLang="ja-JP" sz="1100" b="0" i="0" baseline="0">
              <a:solidFill>
                <a:schemeClr val="tx1"/>
              </a:solidFill>
              <a:effectLst/>
              <a:latin typeface="+mn-lt"/>
              <a:ea typeface="+mn-ea"/>
              <a:cs typeface="+mn-cs"/>
            </a:rPr>
            <a:t>537,529</a:t>
          </a:r>
          <a:r>
            <a:rPr kumimoji="1" lang="ja-JP" altLang="ja-JP" sz="1100" b="0" i="0" baseline="0">
              <a:solidFill>
                <a:schemeClr val="tx1"/>
              </a:solidFill>
              <a:effectLst/>
              <a:latin typeface="+mn-lt"/>
              <a:ea typeface="+mn-ea"/>
              <a:cs typeface="+mn-cs"/>
            </a:rPr>
            <a:t>円となっている。このうち、扶助費については、類似団体平均と比較して一人当たりコストが高い状況となっている。これは、障害福祉費や児童福祉費が増加していることが主な要因であるため、事業の取捨選択を徹底し、事業費の減少を目指していく。人件費は、これまでに実施された定員管理により、類似団体平均を大きく下回っており、今後も同様に適正な管理に努める。また、公債費については、令和元年度に繰上償還を行ったため増加しているが、これまでの起債抑制策により類似団体平均を大きく下回っている。臨時財政対策債の発行が続いており増加が予想されるため、今後も繰上償還などを行い公債費の削減に努める。積立金は、平成</a:t>
          </a:r>
          <a:r>
            <a:rPr kumimoji="1" lang="en-US" altLang="ja-JP" sz="1100" b="0" i="0" baseline="0">
              <a:solidFill>
                <a:schemeClr val="tx1"/>
              </a:solidFill>
              <a:effectLst/>
              <a:latin typeface="+mn-lt"/>
              <a:ea typeface="+mn-ea"/>
              <a:cs typeface="+mn-cs"/>
            </a:rPr>
            <a:t>28</a:t>
          </a:r>
          <a:r>
            <a:rPr kumimoji="1" lang="ja-JP" altLang="ja-JP" sz="1100" b="0" i="0" baseline="0">
              <a:solidFill>
                <a:schemeClr val="tx1"/>
              </a:solidFill>
              <a:effectLst/>
              <a:latin typeface="+mn-lt"/>
              <a:ea typeface="+mn-ea"/>
              <a:cs typeface="+mn-cs"/>
            </a:rPr>
            <a:t>年度において基金の統廃合による基金残高の積替えにより大幅に増加したが、今年度</a:t>
          </a:r>
          <a:r>
            <a:rPr kumimoji="1" lang="ja-JP" altLang="en-US" sz="1100" b="0" i="0" baseline="0">
              <a:solidFill>
                <a:schemeClr val="tx1"/>
              </a:solidFill>
              <a:effectLst/>
              <a:latin typeface="+mn-lt"/>
              <a:ea typeface="+mn-ea"/>
              <a:cs typeface="+mn-cs"/>
            </a:rPr>
            <a:t>も</a:t>
          </a:r>
          <a:r>
            <a:rPr kumimoji="1" lang="ja-JP" altLang="ja-JP" sz="1100" b="0" i="0" baseline="0">
              <a:solidFill>
                <a:schemeClr val="tx1"/>
              </a:solidFill>
              <a:effectLst/>
              <a:latin typeface="+mn-lt"/>
              <a:ea typeface="+mn-ea"/>
              <a:cs typeface="+mn-cs"/>
            </a:rPr>
            <a:t>類似団体平均を</a:t>
          </a:r>
          <a:r>
            <a:rPr kumimoji="1" lang="ja-JP" altLang="en-US" sz="1100" b="0" i="0" baseline="0">
              <a:solidFill>
                <a:schemeClr val="tx1"/>
              </a:solidFill>
              <a:effectLst/>
              <a:latin typeface="+mn-lt"/>
              <a:ea typeface="+mn-ea"/>
              <a:cs typeface="+mn-cs"/>
            </a:rPr>
            <a:t>若干上回って</a:t>
          </a:r>
          <a:r>
            <a:rPr kumimoji="1" lang="ja-JP" altLang="ja-JP" sz="1100" b="0" i="0" baseline="0">
              <a:solidFill>
                <a:schemeClr val="tx1"/>
              </a:solidFill>
              <a:effectLst/>
              <a:latin typeface="+mn-lt"/>
              <a:ea typeface="+mn-ea"/>
              <a:cs typeface="+mn-cs"/>
            </a:rPr>
            <a:t>いる。普通建設事業費については、ここ数年類似団体平均を下回っているが、給食センターや公民館などの大型施設整備を控えているため、今後大幅な増加が予想される。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72263</xdr:rowOff>
    </xdr:from>
    <xdr:to>
      <xdr:col>24</xdr:col>
      <xdr:colOff>63500</xdr:colOff>
      <xdr:row>36</xdr:row>
      <xdr:rowOff>106096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4463"/>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143815</xdr:rowOff>
    </xdr:from>
    <xdr:to>
      <xdr:col>19</xdr:col>
      <xdr:colOff>177800</xdr:colOff>
      <xdr:row>36</xdr:row>
      <xdr:rowOff>72263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4565"/>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143815</xdr:rowOff>
    </xdr:from>
    <xdr:to>
      <xdr:col>15</xdr:col>
      <xdr:colOff>50800</xdr:colOff>
      <xdr:row>36</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44565"/>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51003</xdr:rowOff>
    </xdr:from>
    <xdr:to>
      <xdr:col>10</xdr:col>
      <xdr:colOff>114300</xdr:colOff>
      <xdr:row>36</xdr:row>
      <xdr:rowOff>74778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320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55296</xdr:rowOff>
    </xdr:from>
    <xdr:to>
      <xdr:col>24</xdr:col>
      <xdr:colOff>114300</xdr:colOff>
      <xdr:row>36</xdr:row>
      <xdr:rowOff>156896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33723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21463</xdr:rowOff>
    </xdr:from>
    <xdr:to>
      <xdr:col>20</xdr:col>
      <xdr:colOff>38100</xdr:colOff>
      <xdr:row>36</xdr:row>
      <xdr:rowOff>123063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114190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93015</xdr:rowOff>
    </xdr:from>
    <xdr:to>
      <xdr:col>15</xdr:col>
      <xdr:colOff>101600</xdr:colOff>
      <xdr:row>36</xdr:row>
      <xdr:rowOff>23165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203</xdr:rowOff>
    </xdr:from>
    <xdr:to>
      <xdr:col>10</xdr:col>
      <xdr:colOff>165100</xdr:colOff>
      <xdr:row>36</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92930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23978</xdr:rowOff>
    </xdr:from>
    <xdr:to>
      <xdr:col>6</xdr:col>
      <xdr:colOff>38100</xdr:colOff>
      <xdr:row>36</xdr:row>
      <xdr:rowOff>125578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116705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97411</xdr:rowOff>
    </xdr:from>
    <xdr:to>
      <xdr:col>24</xdr:col>
      <xdr:colOff>63500</xdr:colOff>
      <xdr:row>58</xdr:row>
      <xdr:rowOff>4305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98611"/>
          <a:ext cx="838200" cy="2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4305</xdr:rowOff>
    </xdr:from>
    <xdr:to>
      <xdr:col>19</xdr:col>
      <xdr:colOff>177800</xdr:colOff>
      <xdr:row>58</xdr:row>
      <xdr:rowOff>31710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48405"/>
          <a:ext cx="8890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127308</xdr:rowOff>
    </xdr:from>
    <xdr:to>
      <xdr:col>15</xdr:col>
      <xdr:colOff>50800</xdr:colOff>
      <xdr:row>58</xdr:row>
      <xdr:rowOff>31710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99958"/>
          <a:ext cx="889000" cy="7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120047</xdr:rowOff>
    </xdr:from>
    <xdr:to>
      <xdr:col>10</xdr:col>
      <xdr:colOff>114300</xdr:colOff>
      <xdr:row>57</xdr:row>
      <xdr:rowOff>127308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2697"/>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46611</xdr:rowOff>
    </xdr:from>
    <xdr:to>
      <xdr:col>24</xdr:col>
      <xdr:colOff>114300</xdr:colOff>
      <xdr:row>56</xdr:row>
      <xdr:rowOff>148211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132988</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6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124955</xdr:rowOff>
    </xdr:from>
    <xdr:to>
      <xdr:col>20</xdr:col>
      <xdr:colOff>38100</xdr:colOff>
      <xdr:row>58</xdr:row>
      <xdr:rowOff>55105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46232</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152360</xdr:rowOff>
    </xdr:from>
    <xdr:to>
      <xdr:col>15</xdr:col>
      <xdr:colOff>101600</xdr:colOff>
      <xdr:row>58</xdr:row>
      <xdr:rowOff>82510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9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73637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100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76508</xdr:rowOff>
    </xdr:from>
    <xdr:to>
      <xdr:col>10</xdr:col>
      <xdr:colOff>165100</xdr:colOff>
      <xdr:row>58</xdr:row>
      <xdr:rowOff>6658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169235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69247</xdr:rowOff>
    </xdr:from>
    <xdr:to>
      <xdr:col>6</xdr:col>
      <xdr:colOff>38100</xdr:colOff>
      <xdr:row>57</xdr:row>
      <xdr:rowOff>170847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53601</xdr:rowOff>
    </xdr:from>
    <xdr:to>
      <xdr:col>24</xdr:col>
      <xdr:colOff>63500</xdr:colOff>
      <xdr:row>77</xdr:row>
      <xdr:rowOff>103887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55251"/>
          <a:ext cx="838200" cy="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103887</xdr:rowOff>
    </xdr:from>
    <xdr:to>
      <xdr:col>19</xdr:col>
      <xdr:colOff>177800</xdr:colOff>
      <xdr:row>77</xdr:row>
      <xdr:rowOff>168442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05537"/>
          <a:ext cx="8890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168442</xdr:rowOff>
    </xdr:from>
    <xdr:to>
      <xdr:col>15</xdr:col>
      <xdr:colOff>50800</xdr:colOff>
      <xdr:row>77</xdr:row>
      <xdr:rowOff>169052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009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82299</xdr:rowOff>
    </xdr:from>
    <xdr:to>
      <xdr:col>10</xdr:col>
      <xdr:colOff>114300</xdr:colOff>
      <xdr:row>77</xdr:row>
      <xdr:rowOff>169052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83949"/>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2801</xdr:rowOff>
    </xdr:from>
    <xdr:to>
      <xdr:col>24</xdr:col>
      <xdr:colOff>114300</xdr:colOff>
      <xdr:row>77</xdr:row>
      <xdr:rowOff>104401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152678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53087</xdr:rowOff>
    </xdr:from>
    <xdr:to>
      <xdr:col>20</xdr:col>
      <xdr:colOff>38100</xdr:colOff>
      <xdr:row>77</xdr:row>
      <xdr:rowOff>154687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145814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117642</xdr:rowOff>
    </xdr:from>
    <xdr:to>
      <xdr:col>15</xdr:col>
      <xdr:colOff>101600</xdr:colOff>
      <xdr:row>78</xdr:row>
      <xdr:rowOff>47792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38919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118252</xdr:rowOff>
    </xdr:from>
    <xdr:to>
      <xdr:col>10</xdr:col>
      <xdr:colOff>165100</xdr:colOff>
      <xdr:row>78</xdr:row>
      <xdr:rowOff>48402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39529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1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31499</xdr:rowOff>
    </xdr:from>
    <xdr:to>
      <xdr:col>6</xdr:col>
      <xdr:colOff>38100</xdr:colOff>
      <xdr:row>77</xdr:row>
      <xdr:rowOff>133099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124226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2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13252</xdr:rowOff>
    </xdr:from>
    <xdr:to>
      <xdr:col>24</xdr:col>
      <xdr:colOff>63500</xdr:colOff>
      <xdr:row>98</xdr:row>
      <xdr:rowOff>44624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15352"/>
          <a:ext cx="8382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44624</xdr:rowOff>
    </xdr:from>
    <xdr:to>
      <xdr:col>19</xdr:col>
      <xdr:colOff>177800</xdr:colOff>
      <xdr:row>98</xdr:row>
      <xdr:rowOff>45571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4672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45571</xdr:rowOff>
    </xdr:from>
    <xdr:to>
      <xdr:col>15</xdr:col>
      <xdr:colOff>50800</xdr:colOff>
      <xdr:row>98</xdr:row>
      <xdr:rowOff>48881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7671"/>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48881</xdr:rowOff>
    </xdr:from>
    <xdr:to>
      <xdr:col>10</xdr:col>
      <xdr:colOff>114300</xdr:colOff>
      <xdr:row>98</xdr:row>
      <xdr:rowOff>59266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098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133902</xdr:rowOff>
    </xdr:from>
    <xdr:to>
      <xdr:col>24</xdr:col>
      <xdr:colOff>114300</xdr:colOff>
      <xdr:row>98</xdr:row>
      <xdr:rowOff>64052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48829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165274</xdr:rowOff>
    </xdr:from>
    <xdr:to>
      <xdr:col>20</xdr:col>
      <xdr:colOff>38100</xdr:colOff>
      <xdr:row>98</xdr:row>
      <xdr:rowOff>95424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86551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166221</xdr:rowOff>
    </xdr:from>
    <xdr:to>
      <xdr:col>15</xdr:col>
      <xdr:colOff>101600</xdr:colOff>
      <xdr:row>98</xdr:row>
      <xdr:rowOff>96371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87498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169531</xdr:rowOff>
    </xdr:from>
    <xdr:to>
      <xdr:col>10</xdr:col>
      <xdr:colOff>165100</xdr:colOff>
      <xdr:row>98</xdr:row>
      <xdr:rowOff>99681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90808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8466</xdr:rowOff>
    </xdr:from>
    <xdr:to>
      <xdr:col>6</xdr:col>
      <xdr:colOff>38100</xdr:colOff>
      <xdr:row>98</xdr:row>
      <xdr:rowOff>110066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101193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74168</xdr:rowOff>
    </xdr:from>
    <xdr:to>
      <xdr:col>55</xdr:col>
      <xdr:colOff>0</xdr:colOff>
      <xdr:row>38</xdr:row>
      <xdr:rowOff>75692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892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74168</xdr:rowOff>
    </xdr:from>
    <xdr:to>
      <xdr:col>50</xdr:col>
      <xdr:colOff>114300</xdr:colOff>
      <xdr:row>38</xdr:row>
      <xdr:rowOff>83312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89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76835</xdr:rowOff>
    </xdr:from>
    <xdr:to>
      <xdr:col>45</xdr:col>
      <xdr:colOff>177800</xdr:colOff>
      <xdr:row>38</xdr:row>
      <xdr:rowOff>83312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9193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76835</xdr:rowOff>
    </xdr:from>
    <xdr:to>
      <xdr:col>41</xdr:col>
      <xdr:colOff>50800</xdr:colOff>
      <xdr:row>38</xdr:row>
      <xdr:rowOff>89789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9193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24892</xdr:rowOff>
    </xdr:from>
    <xdr:to>
      <xdr:col>55</xdr:col>
      <xdr:colOff>50800</xdr:colOff>
      <xdr:row>38</xdr:row>
      <xdr:rowOff>126492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3319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23368</xdr:rowOff>
    </xdr:from>
    <xdr:to>
      <xdr:col>50</xdr:col>
      <xdr:colOff>165100</xdr:colOff>
      <xdr:row>38</xdr:row>
      <xdr:rowOff>124968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116095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32512</xdr:rowOff>
    </xdr:from>
    <xdr:to>
      <xdr:col>46</xdr:col>
      <xdr:colOff>38100</xdr:colOff>
      <xdr:row>38</xdr:row>
      <xdr:rowOff>134112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125239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118762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38989</xdr:rowOff>
    </xdr:from>
    <xdr:to>
      <xdr:col>36</xdr:col>
      <xdr:colOff>165100</xdr:colOff>
      <xdr:row>38</xdr:row>
      <xdr:rowOff>140589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131716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46626</xdr:rowOff>
    </xdr:from>
    <xdr:to>
      <xdr:col>55</xdr:col>
      <xdr:colOff>0</xdr:colOff>
      <xdr:row>57</xdr:row>
      <xdr:rowOff>47963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19276"/>
          <a:ext cx="8382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46289</xdr:rowOff>
    </xdr:from>
    <xdr:to>
      <xdr:col>50</xdr:col>
      <xdr:colOff>114300</xdr:colOff>
      <xdr:row>57</xdr:row>
      <xdr:rowOff>47963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18939"/>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36595</xdr:rowOff>
    </xdr:from>
    <xdr:to>
      <xdr:col>45</xdr:col>
      <xdr:colOff>177800</xdr:colOff>
      <xdr:row>57</xdr:row>
      <xdr:rowOff>46289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0924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6872</xdr:rowOff>
    </xdr:from>
    <xdr:to>
      <xdr:col>41</xdr:col>
      <xdr:colOff>50800</xdr:colOff>
      <xdr:row>57</xdr:row>
      <xdr:rowOff>36595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79522"/>
          <a:ext cx="889000" cy="2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167276</xdr:rowOff>
    </xdr:from>
    <xdr:to>
      <xdr:col>55</xdr:col>
      <xdr:colOff>50800</xdr:colOff>
      <xdr:row>57</xdr:row>
      <xdr:rowOff>97426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145703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168613</xdr:rowOff>
    </xdr:from>
    <xdr:to>
      <xdr:col>50</xdr:col>
      <xdr:colOff>165100</xdr:colOff>
      <xdr:row>57</xdr:row>
      <xdr:rowOff>98763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89890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166939</xdr:rowOff>
    </xdr:from>
    <xdr:to>
      <xdr:col>46</xdr:col>
      <xdr:colOff>38100</xdr:colOff>
      <xdr:row>57</xdr:row>
      <xdr:rowOff>97089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88216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157245</xdr:rowOff>
    </xdr:from>
    <xdr:to>
      <xdr:col>41</xdr:col>
      <xdr:colOff>101600</xdr:colOff>
      <xdr:row>57</xdr:row>
      <xdr:rowOff>87395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78522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8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127522</xdr:rowOff>
    </xdr:from>
    <xdr:to>
      <xdr:col>36</xdr:col>
      <xdr:colOff>165100</xdr:colOff>
      <xdr:row>57</xdr:row>
      <xdr:rowOff>57672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74199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129082</xdr:rowOff>
    </xdr:from>
    <xdr:to>
      <xdr:col>55</xdr:col>
      <xdr:colOff>0</xdr:colOff>
      <xdr:row>79</xdr:row>
      <xdr:rowOff>33770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2182"/>
          <a:ext cx="838200" cy="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33668</xdr:rowOff>
    </xdr:from>
    <xdr:to>
      <xdr:col>50</xdr:col>
      <xdr:colOff>114300</xdr:colOff>
      <xdr:row>79</xdr:row>
      <xdr:rowOff>33770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7821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33668</xdr:rowOff>
    </xdr:from>
    <xdr:to>
      <xdr:col>45</xdr:col>
      <xdr:colOff>177800</xdr:colOff>
      <xdr:row>79</xdr:row>
      <xdr:rowOff>34900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78218"/>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33922</xdr:rowOff>
    </xdr:from>
    <xdr:to>
      <xdr:col>41</xdr:col>
      <xdr:colOff>50800</xdr:colOff>
      <xdr:row>79</xdr:row>
      <xdr:rowOff>34900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7847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78282</xdr:rowOff>
    </xdr:from>
    <xdr:to>
      <xdr:col>55</xdr:col>
      <xdr:colOff>50800</xdr:colOff>
      <xdr:row>79</xdr:row>
      <xdr:rowOff>8432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164659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154420</xdr:rowOff>
    </xdr:from>
    <xdr:to>
      <xdr:col>50</xdr:col>
      <xdr:colOff>165100</xdr:colOff>
      <xdr:row>79</xdr:row>
      <xdr:rowOff>84570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75697</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50017" y="136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154318</xdr:rowOff>
    </xdr:from>
    <xdr:to>
      <xdr:col>46</xdr:col>
      <xdr:colOff>38100</xdr:colOff>
      <xdr:row>79</xdr:row>
      <xdr:rowOff>84468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75595</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61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155550</xdr:rowOff>
    </xdr:from>
    <xdr:to>
      <xdr:col>41</xdr:col>
      <xdr:colOff>101600</xdr:colOff>
      <xdr:row>79</xdr:row>
      <xdr:rowOff>85700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76827</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2017" y="1362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154572</xdr:rowOff>
    </xdr:from>
    <xdr:to>
      <xdr:col>36</xdr:col>
      <xdr:colOff>165100</xdr:colOff>
      <xdr:row>79</xdr:row>
      <xdr:rowOff>84722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75849</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3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158502</xdr:rowOff>
    </xdr:from>
    <xdr:to>
      <xdr:col>55</xdr:col>
      <xdr:colOff>0</xdr:colOff>
      <xdr:row>97</xdr:row>
      <xdr:rowOff>17463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17702"/>
          <a:ext cx="838200" cy="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158583</xdr:rowOff>
    </xdr:from>
    <xdr:to>
      <xdr:col>50</xdr:col>
      <xdr:colOff>114300</xdr:colOff>
      <xdr:row>97</xdr:row>
      <xdr:rowOff>17463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17783"/>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158583</xdr:rowOff>
    </xdr:from>
    <xdr:to>
      <xdr:col>45</xdr:col>
      <xdr:colOff>177800</xdr:colOff>
      <xdr:row>97</xdr:row>
      <xdr:rowOff>19382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17783"/>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19382</xdr:rowOff>
    </xdr:from>
    <xdr:to>
      <xdr:col>41</xdr:col>
      <xdr:colOff>50800</xdr:colOff>
      <xdr:row>97</xdr:row>
      <xdr:rowOff>24298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5003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107702</xdr:rowOff>
    </xdr:from>
    <xdr:to>
      <xdr:col>55</xdr:col>
      <xdr:colOff>50800</xdr:colOff>
      <xdr:row>97</xdr:row>
      <xdr:rowOff>37852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22629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138113</xdr:rowOff>
    </xdr:from>
    <xdr:to>
      <xdr:col>50</xdr:col>
      <xdr:colOff>165100</xdr:colOff>
      <xdr:row>97</xdr:row>
      <xdr:rowOff>68263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5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59390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107783</xdr:rowOff>
    </xdr:from>
    <xdr:to>
      <xdr:col>46</xdr:col>
      <xdr:colOff>38100</xdr:colOff>
      <xdr:row>97</xdr:row>
      <xdr:rowOff>37933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29060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140032</xdr:rowOff>
    </xdr:from>
    <xdr:to>
      <xdr:col>41</xdr:col>
      <xdr:colOff>101600</xdr:colOff>
      <xdr:row>97</xdr:row>
      <xdr:rowOff>70182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61309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144948</xdr:rowOff>
    </xdr:from>
    <xdr:to>
      <xdr:col>36</xdr:col>
      <xdr:colOff>165100</xdr:colOff>
      <xdr:row>97</xdr:row>
      <xdr:rowOff>75098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66225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46845</xdr:rowOff>
    </xdr:from>
    <xdr:to>
      <xdr:col>85</xdr:col>
      <xdr:colOff>127000</xdr:colOff>
      <xdr:row>38</xdr:row>
      <xdr:rowOff>70946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561945"/>
          <a:ext cx="8382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46845</xdr:rowOff>
    </xdr:from>
    <xdr:to>
      <xdr:col>81</xdr:col>
      <xdr:colOff>50800</xdr:colOff>
      <xdr:row>38</xdr:row>
      <xdr:rowOff>82147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61945"/>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72589</xdr:rowOff>
    </xdr:from>
    <xdr:to>
      <xdr:col>76</xdr:col>
      <xdr:colOff>114300</xdr:colOff>
      <xdr:row>38</xdr:row>
      <xdr:rowOff>82147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87689"/>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72589</xdr:rowOff>
    </xdr:from>
    <xdr:to>
      <xdr:col>71</xdr:col>
      <xdr:colOff>177800</xdr:colOff>
      <xdr:row>38</xdr:row>
      <xdr:rowOff>94045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8768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20146</xdr:rowOff>
    </xdr:from>
    <xdr:to>
      <xdr:col>85</xdr:col>
      <xdr:colOff>177800</xdr:colOff>
      <xdr:row>38</xdr:row>
      <xdr:rowOff>121746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106523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167495</xdr:rowOff>
    </xdr:from>
    <xdr:to>
      <xdr:col>81</xdr:col>
      <xdr:colOff>101600</xdr:colOff>
      <xdr:row>38</xdr:row>
      <xdr:rowOff>97645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88772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31347</xdr:rowOff>
    </xdr:from>
    <xdr:to>
      <xdr:col>76</xdr:col>
      <xdr:colOff>165100</xdr:colOff>
      <xdr:row>38</xdr:row>
      <xdr:rowOff>132947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124074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21789</xdr:rowOff>
    </xdr:from>
    <xdr:to>
      <xdr:col>72</xdr:col>
      <xdr:colOff>38100</xdr:colOff>
      <xdr:row>38</xdr:row>
      <xdr:rowOff>123389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114516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43245</xdr:rowOff>
    </xdr:from>
    <xdr:to>
      <xdr:col>67</xdr:col>
      <xdr:colOff>101600</xdr:colOff>
      <xdr:row>38</xdr:row>
      <xdr:rowOff>144845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66666</xdr:rowOff>
    </xdr:from>
    <xdr:to>
      <xdr:col>85</xdr:col>
      <xdr:colOff>127000</xdr:colOff>
      <xdr:row>58</xdr:row>
      <xdr:rowOff>14088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393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10404</xdr:rowOff>
    </xdr:from>
    <xdr:to>
      <xdr:col>81</xdr:col>
      <xdr:colOff>50800</xdr:colOff>
      <xdr:row>58</xdr:row>
      <xdr:rowOff>14088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954504"/>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126875</xdr:rowOff>
    </xdr:from>
    <xdr:to>
      <xdr:col>76</xdr:col>
      <xdr:colOff>114300</xdr:colOff>
      <xdr:row>58</xdr:row>
      <xdr:rowOff>10404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99525"/>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118173</xdr:rowOff>
    </xdr:from>
    <xdr:to>
      <xdr:col>71</xdr:col>
      <xdr:colOff>177800</xdr:colOff>
      <xdr:row>57</xdr:row>
      <xdr:rowOff>126875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90823"/>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15866</xdr:rowOff>
    </xdr:from>
    <xdr:to>
      <xdr:col>85</xdr:col>
      <xdr:colOff>177800</xdr:colOff>
      <xdr:row>57</xdr:row>
      <xdr:rowOff>117466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38743</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134738</xdr:rowOff>
    </xdr:from>
    <xdr:to>
      <xdr:col>81</xdr:col>
      <xdr:colOff>101600</xdr:colOff>
      <xdr:row>58</xdr:row>
      <xdr:rowOff>64888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56015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131054</xdr:rowOff>
    </xdr:from>
    <xdr:to>
      <xdr:col>76</xdr:col>
      <xdr:colOff>165100</xdr:colOff>
      <xdr:row>58</xdr:row>
      <xdr:rowOff>61204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76075</xdr:rowOff>
    </xdr:from>
    <xdr:to>
      <xdr:col>72</xdr:col>
      <xdr:colOff>38100</xdr:colOff>
      <xdr:row>58</xdr:row>
      <xdr:rowOff>6225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22752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67373</xdr:rowOff>
    </xdr:from>
    <xdr:to>
      <xdr:col>67</xdr:col>
      <xdr:colOff>101600</xdr:colOff>
      <xdr:row>57</xdr:row>
      <xdr:rowOff>168973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161539</xdr:rowOff>
    </xdr:from>
    <xdr:to>
      <xdr:col>85</xdr:col>
      <xdr:colOff>127000</xdr:colOff>
      <xdr:row>98</xdr:row>
      <xdr:rowOff>38491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92189"/>
          <a:ext cx="8382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161539</xdr:rowOff>
    </xdr:from>
    <xdr:to>
      <xdr:col>81</xdr:col>
      <xdr:colOff>50800</xdr:colOff>
      <xdr:row>97</xdr:row>
      <xdr:rowOff>166500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9218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129870</xdr:rowOff>
    </xdr:from>
    <xdr:to>
      <xdr:col>76</xdr:col>
      <xdr:colOff>114300</xdr:colOff>
      <xdr:row>97</xdr:row>
      <xdr:rowOff>166500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76052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129870</xdr:rowOff>
    </xdr:from>
    <xdr:to>
      <xdr:col>71</xdr:col>
      <xdr:colOff>177800</xdr:colOff>
      <xdr:row>98</xdr:row>
      <xdr:rowOff>17276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60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159141</xdr:rowOff>
    </xdr:from>
    <xdr:to>
      <xdr:col>85</xdr:col>
      <xdr:colOff>177800</xdr:colOff>
      <xdr:row>98</xdr:row>
      <xdr:rowOff>89291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137568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110739</xdr:rowOff>
    </xdr:from>
    <xdr:to>
      <xdr:col>81</xdr:col>
      <xdr:colOff>101600</xdr:colOff>
      <xdr:row>98</xdr:row>
      <xdr:rowOff>40889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32016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115700</xdr:rowOff>
    </xdr:from>
    <xdr:to>
      <xdr:col>76</xdr:col>
      <xdr:colOff>165100</xdr:colOff>
      <xdr:row>98</xdr:row>
      <xdr:rowOff>45850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36977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79070</xdr:rowOff>
    </xdr:from>
    <xdr:to>
      <xdr:col>72</xdr:col>
      <xdr:colOff>38100</xdr:colOff>
      <xdr:row>98</xdr:row>
      <xdr:rowOff>9220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137926</xdr:rowOff>
    </xdr:from>
    <xdr:to>
      <xdr:col>67</xdr:col>
      <xdr:colOff>101600</xdr:colOff>
      <xdr:row>98</xdr:row>
      <xdr:rowOff>68076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59203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総務費は、ふるさと納税関連経費が増加傾向で推移していたが、平成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に返礼品の見直しに伴い減少した。今後もコストとのバランスを考慮し適宜見直しを行う。教育費と民生費（特に児童福祉費）が高い傾向にあるが、これは榛東村が子育て環境の整備に重点的に取り組んできたことによる。今後、給食センターや公民館の整備を控えているため、教育費の増加が見込まれるため、事業の取捨選択により、事業費の削減に努めていく。</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・令和元年度</a:t>
          </a:r>
          <a:r>
            <a:rPr kumimoji="1" lang="ja-JP" altLang="ja-JP" sz="1100" b="0" i="0" baseline="0">
              <a:solidFill>
                <a:schemeClr val="dk1"/>
              </a:solidFill>
              <a:effectLst/>
              <a:latin typeface="+mn-lt"/>
              <a:ea typeface="+mn-ea"/>
              <a:cs typeface="+mn-cs"/>
            </a:rPr>
            <a:t>については、扶助費等の増加により、財政調整基金の取崩しを行った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令和元年度の実質単年度収支が大きく黒字だったため令和２年度は</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は赤字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が、実質収支は黒字となっている。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今後も引き続き、慎重な財政運営に努めていく。</a:t>
          </a:r>
          <a:endParaRPr lang="ja-JP" altLang="ja-JP" sz="1400">
            <a:effectLst/>
          </a:endParaRPr>
        </a:p>
        <a:p>
          <a:pPr eaLnBrk="1" fontAlgn="auto" latinLnBrk="0" hangingPunct="1"/>
          <a:endParaRPr lang="ja-JP" altLang="ja-JP" sz="1400">
            <a:solidFill>
              <a:srgbClr val="00B0F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一般会計の実質収支は黒字である。その他全ての会計においても資金不足が生じていないため、連結赤字比率は該当がない。</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a:t>
          </a:r>
          <a:r>
            <a:rPr kumimoji="1" lang="ja-JP" altLang="en-US" sz="1100" b="0" i="0" baseline="0">
              <a:solidFill>
                <a:schemeClr val="tx1"/>
              </a:solidFill>
              <a:effectLst/>
              <a:latin typeface="+mn-lt"/>
              <a:ea typeface="+mn-ea"/>
              <a:cs typeface="+mn-cs"/>
            </a:rPr>
            <a:t>令和２</a:t>
          </a:r>
          <a:r>
            <a:rPr kumimoji="1" lang="ja-JP" altLang="ja-JP" sz="1100" b="0" i="0" baseline="0">
              <a:solidFill>
                <a:schemeClr val="tx1"/>
              </a:solidFill>
              <a:effectLst/>
              <a:latin typeface="+mn-lt"/>
              <a:ea typeface="+mn-ea"/>
              <a:cs typeface="+mn-cs"/>
            </a:rPr>
            <a:t>年度決算における実質収支の黒字額は、一般会計においては扶助費や</a:t>
          </a:r>
          <a:r>
            <a:rPr kumimoji="1" lang="ja-JP" altLang="en-US" sz="1100" b="0" i="0" baseline="0">
              <a:solidFill>
                <a:schemeClr val="tx1"/>
              </a:solidFill>
              <a:effectLst/>
              <a:latin typeface="+mn-lt"/>
              <a:ea typeface="+mn-ea"/>
              <a:cs typeface="+mn-cs"/>
            </a:rPr>
            <a:t>物件費</a:t>
          </a:r>
          <a:r>
            <a:rPr kumimoji="1" lang="ja-JP" altLang="ja-JP" sz="1100" b="0" i="0" baseline="0">
              <a:solidFill>
                <a:schemeClr val="tx1"/>
              </a:solidFill>
              <a:effectLst/>
              <a:latin typeface="+mn-lt"/>
              <a:ea typeface="+mn-ea"/>
              <a:cs typeface="+mn-cs"/>
            </a:rPr>
            <a:t>の増加等により減少し全体で</a:t>
          </a:r>
          <a:r>
            <a:rPr kumimoji="1" lang="ja-JP" altLang="en-US" sz="1100" b="0" i="0" baseline="0">
              <a:solidFill>
                <a:schemeClr val="tx1"/>
              </a:solidFill>
              <a:effectLst/>
              <a:latin typeface="+mn-lt"/>
              <a:ea typeface="+mn-ea"/>
              <a:cs typeface="+mn-cs"/>
            </a:rPr>
            <a:t>も</a:t>
          </a:r>
          <a:r>
            <a:rPr kumimoji="1" lang="ja-JP" altLang="ja-JP" sz="1100" b="0" i="0" baseline="0">
              <a:solidFill>
                <a:schemeClr val="tx1"/>
              </a:solidFill>
              <a:effectLst/>
              <a:latin typeface="+mn-lt"/>
              <a:ea typeface="+mn-ea"/>
              <a:cs typeface="+mn-cs"/>
            </a:rPr>
            <a:t>僅かに減少した。</a:t>
          </a:r>
          <a:endParaRPr lang="ja-JP" altLang="ja-JP">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2_&#20225;&#30011;&#36001;&#25919;&#35506;\30%20&#36001;&#25919;&#20418;\80&#65295;&#24246;&#21209;\10_&#29031;&#20250;&#12539;&#36890;&#30693;\&#36001;&#25919;&#29366;&#27841;&#36039;&#26009;&#38598;\20220304&#20196;&#21644;&#65298;&#24180;&#24230;&#36001;&#25919;&#29366;&#27841;&#36039;&#26009;&#38598;&#12398;&#20316;&#25104;&#12395;&#12388;&#12356;&#12390;\&#12304;&#36001;&#25919;&#29366;&#27841;&#36039;&#26009;&#38598;&#12305;_103446_&#27035;&#26481;&#26449;_2020\&#12304;&#36001;&#25919;&#29366;&#27841;&#36039;&#26009;&#38598;&#12305;_103446_&#27035;&#26481;&#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79</v>
          </cell>
          <cell r="BX53">
            <v>79.599999999999994</v>
          </cell>
          <cell r="CF53">
            <v>80</v>
          </cell>
          <cell r="CN53">
            <v>80.3</v>
          </cell>
          <cell r="CV53">
            <v>79.7</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row>
        <row r="75">
          <cell r="BP75">
            <v>8.1999999999999993</v>
          </cell>
          <cell r="BX75">
            <v>9</v>
          </cell>
          <cell r="CF75">
            <v>10</v>
          </cell>
          <cell r="CN75">
            <v>10</v>
          </cell>
          <cell r="CV75">
            <v>9.3000000000000007</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8232055</v>
      </c>
      <c r="BO4" s="433"/>
      <c r="BP4" s="433"/>
      <c r="BQ4" s="433"/>
      <c r="BR4" s="433"/>
      <c r="BS4" s="433"/>
      <c r="BT4" s="433"/>
      <c r="BU4" s="434"/>
      <c r="BV4" s="432">
        <v>5948385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5.8</v>
      </c>
      <c r="CU4" s="439"/>
      <c r="CV4" s="439"/>
      <c r="CW4" s="439"/>
      <c r="CX4" s="439"/>
      <c r="CY4" s="439"/>
      <c r="CZ4" s="439"/>
      <c r="DA4" s="440"/>
      <c r="DB4" s="438">
        <v>7.7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7841481</v>
      </c>
      <c r="BO5" s="470"/>
      <c r="BP5" s="470"/>
      <c r="BQ5" s="470"/>
      <c r="BR5" s="470"/>
      <c r="BS5" s="470"/>
      <c r="BT5" s="470"/>
      <c r="BU5" s="471"/>
      <c r="BV5" s="469">
        <v>5646498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92.8</v>
      </c>
      <c r="CU5" s="467"/>
      <c r="CV5" s="467"/>
      <c r="CW5" s="467"/>
      <c r="CX5" s="467"/>
      <c r="CY5" s="467"/>
      <c r="CZ5" s="467"/>
      <c r="DA5" s="468"/>
      <c r="DB5" s="466">
        <v>91.8</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390574</v>
      </c>
      <c r="BO6" s="470"/>
      <c r="BP6" s="470"/>
      <c r="BQ6" s="470"/>
      <c r="BR6" s="470"/>
      <c r="BS6" s="470"/>
      <c r="BT6" s="470"/>
      <c r="BU6" s="471"/>
      <c r="BV6" s="469">
        <v>301887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97.4</v>
      </c>
      <c r="CU6" s="507"/>
      <c r="CV6" s="507"/>
      <c r="CW6" s="507"/>
      <c r="CX6" s="507"/>
      <c r="CY6" s="507"/>
      <c r="CZ6" s="507"/>
      <c r="DA6" s="508"/>
      <c r="DB6" s="506">
        <v>96.3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184674</v>
      </c>
      <c r="BO7" s="470"/>
      <c r="BP7" s="470"/>
      <c r="BQ7" s="470"/>
      <c r="BR7" s="470"/>
      <c r="BS7" s="470"/>
      <c r="BT7" s="470"/>
      <c r="BU7" s="471"/>
      <c r="BV7" s="469">
        <v>47360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3545145</v>
      </c>
      <c r="CU7" s="470"/>
      <c r="CV7" s="470"/>
      <c r="CW7" s="470"/>
      <c r="CX7" s="470"/>
      <c r="CY7" s="470"/>
      <c r="CZ7" s="470"/>
      <c r="DA7" s="471"/>
      <c r="DB7" s="469">
        <v>3309380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205900</v>
      </c>
      <c r="BO8" s="470"/>
      <c r="BP8" s="470"/>
      <c r="BQ8" s="470"/>
      <c r="BR8" s="470"/>
      <c r="BS8" s="470"/>
      <c r="BT8" s="470"/>
      <c r="BU8" s="471"/>
      <c r="BV8" s="469">
        <v>254527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0.56000000000000005</v>
      </c>
      <c r="CU8" s="510"/>
      <c r="CV8" s="510"/>
      <c r="CW8" s="510"/>
      <c r="CX8" s="510"/>
      <c r="CY8" s="510"/>
      <c r="CZ8" s="510"/>
      <c r="DA8" s="511"/>
      <c r="DB8" s="509">
        <v>0.56000000000000005</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14216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-48627</v>
      </c>
      <c r="BO9" s="470"/>
      <c r="BP9" s="470"/>
      <c r="BQ9" s="470"/>
      <c r="BR9" s="470"/>
      <c r="BS9" s="470"/>
      <c r="BT9" s="470"/>
      <c r="BU9" s="471"/>
      <c r="BV9" s="469">
        <v>105088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6.7</v>
      </c>
      <c r="CU9" s="467"/>
      <c r="CV9" s="467"/>
      <c r="CW9" s="467"/>
      <c r="CX9" s="467"/>
      <c r="CY9" s="467"/>
      <c r="CZ9" s="467"/>
      <c r="DA9" s="468"/>
      <c r="DB9" s="466">
        <v>9.5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14329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102</v>
      </c>
      <c r="AV10" s="502"/>
      <c r="AW10" s="502"/>
      <c r="AX10" s="502"/>
      <c r="AY10" s="503" t="s">
        <v>120</v>
      </c>
      <c r="AZ10" s="504"/>
      <c r="BA10" s="504"/>
      <c r="BB10" s="504"/>
      <c r="BC10" s="504"/>
      <c r="BD10" s="504"/>
      <c r="BE10" s="504"/>
      <c r="BF10" s="504"/>
      <c r="BG10" s="504"/>
      <c r="BH10" s="504"/>
      <c r="BI10" s="504"/>
      <c r="BJ10" s="504"/>
      <c r="BK10" s="504"/>
      <c r="BL10" s="504"/>
      <c r="BM10" s="505"/>
      <c r="BN10" s="469">
        <v>2021</v>
      </c>
      <c r="BO10" s="470"/>
      <c r="BP10" s="470"/>
      <c r="BQ10" s="470"/>
      <c r="BR10" s="470"/>
      <c r="BS10" s="470"/>
      <c r="BT10" s="470"/>
      <c r="BU10" s="471"/>
      <c r="BV10" s="469">
        <v>2068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75171</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14588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109</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14405</v>
      </c>
      <c r="S13" s="554"/>
      <c r="T13" s="554"/>
      <c r="U13" s="554"/>
      <c r="V13" s="555"/>
      <c r="W13" s="485" t="s">
        <v>139</v>
      </c>
      <c r="X13" s="486"/>
      <c r="Y13" s="486"/>
      <c r="Z13" s="486"/>
      <c r="AA13" s="486"/>
      <c r="AB13" s="476"/>
      <c r="AC13" s="520">
        <v>482</v>
      </c>
      <c r="AD13" s="521"/>
      <c r="AE13" s="521"/>
      <c r="AF13" s="521"/>
      <c r="AG13" s="563"/>
      <c r="AH13" s="520">
        <v>626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-46606</v>
      </c>
      <c r="BO13" s="470"/>
      <c r="BP13" s="470"/>
      <c r="BQ13" s="470"/>
      <c r="BR13" s="470"/>
      <c r="BS13" s="470"/>
      <c r="BT13" s="470"/>
      <c r="BU13" s="471"/>
      <c r="BV13" s="469">
        <v>82327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9.3000000000000007</v>
      </c>
      <c r="CU13" s="467"/>
      <c r="CV13" s="467"/>
      <c r="CW13" s="467"/>
      <c r="CX13" s="467"/>
      <c r="CY13" s="467"/>
      <c r="CZ13" s="467"/>
      <c r="DA13" s="468"/>
      <c r="DB13" s="466">
        <v>10</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14676</v>
      </c>
      <c r="S14" s="554"/>
      <c r="T14" s="554"/>
      <c r="U14" s="554"/>
      <c r="V14" s="555"/>
      <c r="W14" s="459"/>
      <c r="X14" s="460"/>
      <c r="Y14" s="460"/>
      <c r="Z14" s="460"/>
      <c r="AA14" s="460"/>
      <c r="AB14" s="449"/>
      <c r="AC14" s="556">
        <v>6.4</v>
      </c>
      <c r="AD14" s="557"/>
      <c r="AE14" s="557"/>
      <c r="AF14" s="557"/>
      <c r="AG14" s="558"/>
      <c r="AH14" s="556">
        <v>8.3000000000000007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14489</v>
      </c>
      <c r="S15" s="554"/>
      <c r="T15" s="554"/>
      <c r="U15" s="554"/>
      <c r="V15" s="555"/>
      <c r="W15" s="485" t="s">
        <v>147</v>
      </c>
      <c r="X15" s="486"/>
      <c r="Y15" s="486"/>
      <c r="Z15" s="486"/>
      <c r="AA15" s="486"/>
      <c r="AB15" s="476"/>
      <c r="AC15" s="520">
        <v>2104</v>
      </c>
      <c r="AD15" s="521"/>
      <c r="AE15" s="521"/>
      <c r="AF15" s="521"/>
      <c r="AG15" s="563"/>
      <c r="AH15" s="520">
        <v>2071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1644510</v>
      </c>
      <c r="BO15" s="433"/>
      <c r="BP15" s="433"/>
      <c r="BQ15" s="433"/>
      <c r="BR15" s="433"/>
      <c r="BS15" s="433"/>
      <c r="BT15" s="433"/>
      <c r="BU15" s="434"/>
      <c r="BV15" s="432">
        <v>1543012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28</v>
      </c>
      <c r="AD16" s="557"/>
      <c r="AE16" s="557"/>
      <c r="AF16" s="557"/>
      <c r="AG16" s="558"/>
      <c r="AH16" s="556">
        <v>27.6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2961420</v>
      </c>
      <c r="BO16" s="470"/>
      <c r="BP16" s="470"/>
      <c r="BQ16" s="470"/>
      <c r="BR16" s="470"/>
      <c r="BS16" s="470"/>
      <c r="BT16" s="470"/>
      <c r="BU16" s="471"/>
      <c r="BV16" s="469">
        <v>2751931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4919</v>
      </c>
      <c r="AD17" s="521"/>
      <c r="AE17" s="521"/>
      <c r="AF17" s="521"/>
      <c r="AG17" s="563"/>
      <c r="AH17" s="520">
        <v>4817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2056001</v>
      </c>
      <c r="BO17" s="470"/>
      <c r="BP17" s="470"/>
      <c r="BQ17" s="470"/>
      <c r="BR17" s="470"/>
      <c r="BS17" s="470"/>
      <c r="BT17" s="470"/>
      <c r="BU17" s="471"/>
      <c r="BV17" s="469">
        <v>1939354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27.92</v>
      </c>
      <c r="M18" s="585"/>
      <c r="N18" s="585"/>
      <c r="O18" s="585"/>
      <c r="P18" s="585"/>
      <c r="Q18" s="585"/>
      <c r="R18" s="586"/>
      <c r="S18" s="586"/>
      <c r="T18" s="586"/>
      <c r="U18" s="586"/>
      <c r="V18" s="587"/>
      <c r="W18" s="487"/>
      <c r="X18" s="488"/>
      <c r="Y18" s="488"/>
      <c r="Z18" s="488"/>
      <c r="AA18" s="488"/>
      <c r="AB18" s="479"/>
      <c r="AC18" s="588">
        <v>65.5</v>
      </c>
      <c r="AD18" s="589"/>
      <c r="AE18" s="589"/>
      <c r="AF18" s="589"/>
      <c r="AG18" s="590"/>
      <c r="AH18" s="588">
        <v>64.099999999999994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3389370</v>
      </c>
      <c r="BO18" s="470"/>
      <c r="BP18" s="470"/>
      <c r="BQ18" s="470"/>
      <c r="BR18" s="470"/>
      <c r="BS18" s="470"/>
      <c r="BT18" s="470"/>
      <c r="BU18" s="471"/>
      <c r="BV18" s="469">
        <v>3182710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509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4924537</v>
      </c>
      <c r="BO19" s="470"/>
      <c r="BP19" s="470"/>
      <c r="BQ19" s="470"/>
      <c r="BR19" s="470"/>
      <c r="BS19" s="470"/>
      <c r="BT19" s="470"/>
      <c r="BU19" s="471"/>
      <c r="BV19" s="469">
        <v>4484326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5116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2200192</v>
      </c>
      <c r="BO23" s="470"/>
      <c r="BP23" s="470"/>
      <c r="BQ23" s="470"/>
      <c r="BR23" s="470"/>
      <c r="BS23" s="470"/>
      <c r="BT23" s="470"/>
      <c r="BU23" s="471"/>
      <c r="BV23" s="469">
        <v>2273541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7250</v>
      </c>
      <c r="R24" s="521"/>
      <c r="S24" s="521"/>
      <c r="T24" s="521"/>
      <c r="U24" s="521"/>
      <c r="V24" s="563"/>
      <c r="W24" s="622"/>
      <c r="X24" s="610"/>
      <c r="Y24" s="611"/>
      <c r="Z24" s="519" t="s">
        <v>171</v>
      </c>
      <c r="AA24" s="499"/>
      <c r="AB24" s="499"/>
      <c r="AC24" s="499"/>
      <c r="AD24" s="499"/>
      <c r="AE24" s="499"/>
      <c r="AF24" s="499"/>
      <c r="AG24" s="500"/>
      <c r="AH24" s="520">
        <v>80</v>
      </c>
      <c r="AI24" s="521"/>
      <c r="AJ24" s="521"/>
      <c r="AK24" s="521"/>
      <c r="AL24" s="563"/>
      <c r="AM24" s="520">
        <v>230000</v>
      </c>
      <c r="AN24" s="521"/>
      <c r="AO24" s="521"/>
      <c r="AP24" s="521"/>
      <c r="AQ24" s="521"/>
      <c r="AR24" s="563"/>
      <c r="AS24" s="520">
        <v>2875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992742</v>
      </c>
      <c r="BO24" s="470"/>
      <c r="BP24" s="470"/>
      <c r="BQ24" s="470"/>
      <c r="BR24" s="470"/>
      <c r="BS24" s="470"/>
      <c r="BT24" s="470"/>
      <c r="BU24" s="471"/>
      <c r="BV24" s="469">
        <v>926819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5780</v>
      </c>
      <c r="R25" s="521"/>
      <c r="S25" s="521"/>
      <c r="T25" s="521"/>
      <c r="U25" s="521"/>
      <c r="V25" s="563"/>
      <c r="W25" s="622"/>
      <c r="X25" s="610"/>
      <c r="Y25" s="611"/>
      <c r="Z25" s="519" t="s">
        <v>174</v>
      </c>
      <c r="AA25" s="499"/>
      <c r="AB25" s="499"/>
      <c r="AC25" s="499"/>
      <c r="AD25" s="499"/>
      <c r="AE25" s="499"/>
      <c r="AF25" s="499"/>
      <c r="AG25" s="500"/>
      <c r="AH25" s="520" t="s">
        <v>129</v>
      </c>
      <c r="AI25" s="521"/>
      <c r="AJ25" s="521"/>
      <c r="AK25" s="521"/>
      <c r="AL25" s="563"/>
      <c r="AM25" s="520" t="s">
        <v>129</v>
      </c>
      <c r="AN25" s="521"/>
      <c r="AO25" s="521"/>
      <c r="AP25" s="521"/>
      <c r="AQ25" s="521"/>
      <c r="AR25" s="563"/>
      <c r="AS25" s="520" t="s">
        <v>129</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157653</v>
      </c>
      <c r="BO25" s="433"/>
      <c r="BP25" s="433"/>
      <c r="BQ25" s="433"/>
      <c r="BR25" s="433"/>
      <c r="BS25" s="433"/>
      <c r="BT25" s="433"/>
      <c r="BU25" s="434"/>
      <c r="BV25" s="432">
        <v>216124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5420</v>
      </c>
      <c r="R26" s="521"/>
      <c r="S26" s="521"/>
      <c r="T26" s="521"/>
      <c r="U26" s="521"/>
      <c r="V26" s="563"/>
      <c r="W26" s="622"/>
      <c r="X26" s="610"/>
      <c r="Y26" s="611"/>
      <c r="Z26" s="519" t="s">
        <v>177</v>
      </c>
      <c r="AA26" s="632"/>
      <c r="AB26" s="632"/>
      <c r="AC26" s="632"/>
      <c r="AD26" s="632"/>
      <c r="AE26" s="632"/>
      <c r="AF26" s="632"/>
      <c r="AG26" s="633"/>
      <c r="AH26" s="520" t="s">
        <v>129</v>
      </c>
      <c r="AI26" s="521"/>
      <c r="AJ26" s="521"/>
      <c r="AK26" s="521"/>
      <c r="AL26" s="563"/>
      <c r="AM26" s="520" t="s">
        <v>129</v>
      </c>
      <c r="AN26" s="521"/>
      <c r="AO26" s="521"/>
      <c r="AP26" s="521"/>
      <c r="AQ26" s="521"/>
      <c r="AR26" s="563"/>
      <c r="AS26" s="520" t="s">
        <v>129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3050</v>
      </c>
      <c r="R27" s="521"/>
      <c r="S27" s="521"/>
      <c r="T27" s="521"/>
      <c r="U27" s="521"/>
      <c r="V27" s="563"/>
      <c r="W27" s="622"/>
      <c r="X27" s="610"/>
      <c r="Y27" s="611"/>
      <c r="Z27" s="519" t="s">
        <v>180</v>
      </c>
      <c r="AA27" s="499"/>
      <c r="AB27" s="499"/>
      <c r="AC27" s="499"/>
      <c r="AD27" s="499"/>
      <c r="AE27" s="499"/>
      <c r="AF27" s="499"/>
      <c r="AG27" s="500"/>
      <c r="AH27" s="520">
        <v>9</v>
      </c>
      <c r="AI27" s="521"/>
      <c r="AJ27" s="521"/>
      <c r="AK27" s="521"/>
      <c r="AL27" s="563"/>
      <c r="AM27" s="520">
        <v>26154</v>
      </c>
      <c r="AN27" s="521"/>
      <c r="AO27" s="521"/>
      <c r="AP27" s="521"/>
      <c r="AQ27" s="521"/>
      <c r="AR27" s="563"/>
      <c r="AS27" s="520">
        <v>2906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2350</v>
      </c>
      <c r="R28" s="521"/>
      <c r="S28" s="521"/>
      <c r="T28" s="521"/>
      <c r="U28" s="521"/>
      <c r="V28" s="563"/>
      <c r="W28" s="622"/>
      <c r="X28" s="610"/>
      <c r="Y28" s="611"/>
      <c r="Z28" s="519" t="s">
        <v>183</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2187637</v>
      </c>
      <c r="BO28" s="433"/>
      <c r="BP28" s="433"/>
      <c r="BQ28" s="433"/>
      <c r="BR28" s="433"/>
      <c r="BS28" s="433"/>
      <c r="BT28" s="433"/>
      <c r="BU28" s="434"/>
      <c r="BV28" s="432">
        <v>2185616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10</v>
      </c>
      <c r="M29" s="521"/>
      <c r="N29" s="521"/>
      <c r="O29" s="521"/>
      <c r="P29" s="563"/>
      <c r="Q29" s="520">
        <v>2100</v>
      </c>
      <c r="R29" s="521"/>
      <c r="S29" s="521"/>
      <c r="T29" s="521"/>
      <c r="U29" s="521"/>
      <c r="V29" s="563"/>
      <c r="W29" s="623"/>
      <c r="X29" s="624"/>
      <c r="Y29" s="625"/>
      <c r="Z29" s="519" t="s">
        <v>186</v>
      </c>
      <c r="AA29" s="499"/>
      <c r="AB29" s="499"/>
      <c r="AC29" s="499"/>
      <c r="AD29" s="499"/>
      <c r="AE29" s="499"/>
      <c r="AF29" s="499"/>
      <c r="AG29" s="500"/>
      <c r="AH29" s="520">
        <v>89</v>
      </c>
      <c r="AI29" s="521"/>
      <c r="AJ29" s="521"/>
      <c r="AK29" s="521"/>
      <c r="AL29" s="563"/>
      <c r="AM29" s="520">
        <v>256154</v>
      </c>
      <c r="AN29" s="521"/>
      <c r="AO29" s="521"/>
      <c r="AP29" s="521"/>
      <c r="AQ29" s="521"/>
      <c r="AR29" s="563"/>
      <c r="AS29" s="520">
        <v>2878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304825</v>
      </c>
      <c r="BO29" s="470"/>
      <c r="BP29" s="470"/>
      <c r="BQ29" s="470"/>
      <c r="BR29" s="470"/>
      <c r="BS29" s="470"/>
      <c r="BT29" s="470"/>
      <c r="BU29" s="471"/>
      <c r="BV29" s="469">
        <v>177647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2413809</v>
      </c>
      <c r="BO30" s="646"/>
      <c r="BP30" s="646"/>
      <c r="BQ30" s="646"/>
      <c r="BR30" s="646"/>
      <c r="BS30" s="646"/>
      <c r="BT30" s="646"/>
      <c r="BU30" s="647"/>
      <c r="BV30" s="645">
        <v>2419882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上水道事業会計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群馬県市町村総合事務組合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榛東村土地開発公社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住宅新築資金等貸付特別会計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群馬県市町村会館管理組合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学校給食事業特別会計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IF('各会計、関係団体の財政状況及び健全化判断比率'!B34="","",'各会計、関係団体の財政状況及び健全化判断比率'!B34)</f>
        <v>太陽光発電事業特別会計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渋川地区広域市町村圏振興整備組合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群馬県後期高齢者医療広域連合（一般会計）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群馬県後期高齢者医療広域連合（事業会計）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x0QaXNEU/lyjtpSn48WFoC+xREsWMDeUnLflOXL3jmBpcGbeye1dToYtfBEjKQhtFVC/MwOi5twAIHLoM5pfqQ==" saltValue="gmiGlM1atKJU9hC2uUfH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573</v>
      </c>
      <c r="D34" s="1250"/>
      <c r="E34" s="1251"/>
      <c r="F34" s="32">
        <v>10.92</v>
      </c>
      <c r="G34" s="33">
        <v>12.77</v>
      </c>
      <c r="H34" s="33">
        <v>13.98</v>
      </c>
      <c r="I34" s="33">
        <v>14.94</v>
      </c>
      <c r="J34" s="34">
        <v>15.95</v>
      </c>
      <c r="K34" s="22"/>
      <c r="L34" s="22"/>
      <c r="M34" s="22"/>
      <c r="N34" s="22"/>
      <c r="O34" s="22"/>
      <c r="P34" s="22"/>
    </row>
    <row r="35" spans="1:16" ht="39" customHeight="1" x14ac:dyDescent="0.2">
      <c r="A35" s="22"/>
      <c r="B35" s="35"/>
      <c r="C35" s="1244" t="s">
        <v>574</v>
      </c>
      <c r="D35" s="1245"/>
      <c r="E35" s="1246"/>
      <c r="F35" s="36">
        <v>6.01</v>
      </c>
      <c r="G35" s="37">
        <v>1.85</v>
      </c>
      <c r="H35" s="37">
        <v>4.54</v>
      </c>
      <c r="I35" s="37">
        <v>7.66</v>
      </c>
      <c r="J35" s="38">
        <v>5.63</v>
      </c>
      <c r="K35" s="22"/>
      <c r="L35" s="22"/>
      <c r="M35" s="22"/>
      <c r="N35" s="22"/>
      <c r="O35" s="22"/>
      <c r="P35" s="22"/>
    </row>
    <row r="36" spans="1:16" ht="39" customHeight="1" x14ac:dyDescent="0.2">
      <c r="A36" s="22"/>
      <c r="B36" s="35"/>
      <c r="C36" s="1244" t="s">
        <v>575</v>
      </c>
      <c r="D36" s="1245"/>
      <c r="E36" s="1246"/>
      <c r="F36" s="36">
        <v>4.99</v>
      </c>
      <c r="G36" s="37">
        <v>5.66</v>
      </c>
      <c r="H36" s="37">
        <v>0.02</v>
      </c>
      <c r="I36" s="37">
        <v>0.98</v>
      </c>
      <c r="J36" s="38">
        <v>0.95</v>
      </c>
      <c r="K36" s="22"/>
      <c r="L36" s="22"/>
      <c r="M36" s="22"/>
      <c r="N36" s="22"/>
      <c r="O36" s="22"/>
      <c r="P36" s="22"/>
    </row>
    <row r="37" spans="1:16" ht="39" customHeight="1" x14ac:dyDescent="0.2">
      <c r="A37" s="22"/>
      <c r="B37" s="35"/>
      <c r="C37" s="1244" t="s">
        <v>576</v>
      </c>
      <c r="D37" s="1245"/>
      <c r="E37" s="1246"/>
      <c r="F37" s="36">
        <v>0.91</v>
      </c>
      <c r="G37" s="37">
        <v>1.27</v>
      </c>
      <c r="H37" s="37">
        <v>0.7</v>
      </c>
      <c r="I37" s="37">
        <v>0.54</v>
      </c>
      <c r="J37" s="38">
        <v>0.78</v>
      </c>
      <c r="K37" s="22"/>
      <c r="L37" s="22"/>
      <c r="M37" s="22"/>
      <c r="N37" s="22"/>
      <c r="O37" s="22"/>
      <c r="P37" s="22"/>
    </row>
    <row r="38" spans="1:16" ht="39" customHeight="1" x14ac:dyDescent="0.2">
      <c r="A38" s="22"/>
      <c r="B38" s="35"/>
      <c r="C38" s="1244" t="s">
        <v>577</v>
      </c>
      <c r="D38" s="1245"/>
      <c r="E38" s="1246"/>
      <c r="F38" s="36">
        <v>0</v>
      </c>
      <c r="G38" s="37">
        <v>0</v>
      </c>
      <c r="H38" s="37">
        <v>0</v>
      </c>
      <c r="I38" s="37">
        <v>0.01</v>
      </c>
      <c r="J38" s="38">
        <v>0.17</v>
      </c>
      <c r="K38" s="22"/>
      <c r="L38" s="22"/>
      <c r="M38" s="22"/>
      <c r="N38" s="22"/>
      <c r="O38" s="22"/>
      <c r="P38" s="22"/>
    </row>
    <row r="39" spans="1:16" ht="39" customHeight="1" x14ac:dyDescent="0.2">
      <c r="A39" s="22"/>
      <c r="B39" s="35"/>
      <c r="C39" s="1244" t="s">
        <v>578</v>
      </c>
      <c r="D39" s="1245"/>
      <c r="E39" s="1246"/>
      <c r="F39" s="36">
        <v>0.04</v>
      </c>
      <c r="G39" s="37">
        <v>0.03</v>
      </c>
      <c r="H39" s="37">
        <v>0.01</v>
      </c>
      <c r="I39" s="37">
        <v>0</v>
      </c>
      <c r="J39" s="38">
        <v>0.08</v>
      </c>
      <c r="K39" s="22"/>
      <c r="L39" s="22"/>
      <c r="M39" s="22"/>
      <c r="N39" s="22"/>
      <c r="O39" s="22"/>
      <c r="P39" s="22"/>
    </row>
    <row r="40" spans="1:16" ht="39" customHeight="1" x14ac:dyDescent="0.2">
      <c r="A40" s="22"/>
      <c r="B40" s="35"/>
      <c r="C40" s="1244" t="s">
        <v>579</v>
      </c>
      <c r="D40" s="1245"/>
      <c r="E40" s="1246"/>
      <c r="F40" s="36">
        <v>0</v>
      </c>
      <c r="G40" s="37">
        <v>0</v>
      </c>
      <c r="H40" s="37">
        <v>0</v>
      </c>
      <c r="I40" s="37">
        <v>0.01</v>
      </c>
      <c r="J40" s="38">
        <v>0</v>
      </c>
      <c r="K40" s="22"/>
      <c r="L40" s="22"/>
      <c r="M40" s="22"/>
      <c r="N40" s="22"/>
      <c r="O40" s="22"/>
      <c r="P40" s="22"/>
    </row>
    <row r="41" spans="1:16" ht="39" customHeight="1" x14ac:dyDescent="0.2">
      <c r="A41" s="22"/>
      <c r="B41" s="35"/>
      <c r="C41" s="1244" t="s">
        <v>580</v>
      </c>
      <c r="D41" s="1245"/>
      <c r="E41" s="1246"/>
      <c r="F41" s="36">
        <v>0</v>
      </c>
      <c r="G41" s="37">
        <v>0</v>
      </c>
      <c r="H41" s="37">
        <v>0</v>
      </c>
      <c r="I41" s="37">
        <v>0</v>
      </c>
      <c r="J41" s="38">
        <v>0</v>
      </c>
      <c r="K41" s="22"/>
      <c r="L41" s="22"/>
      <c r="M41" s="22"/>
      <c r="N41" s="22"/>
      <c r="O41" s="22"/>
      <c r="P41" s="22"/>
    </row>
    <row r="42" spans="1:16" ht="39" customHeight="1" x14ac:dyDescent="0.2">
      <c r="A42" s="22"/>
      <c r="B42" s="39"/>
      <c r="C42" s="1244" t="s">
        <v>581</v>
      </c>
      <c r="D42" s="1245"/>
      <c r="E42" s="1246"/>
      <c r="F42" s="36" t="s">
        <v>523</v>
      </c>
      <c r="G42" s="37" t="s">
        <v>523</v>
      </c>
      <c r="H42" s="37" t="s">
        <v>523</v>
      </c>
      <c r="I42" s="37" t="s">
        <v>582</v>
      </c>
      <c r="J42" s="38" t="s">
        <v>523</v>
      </c>
      <c r="K42" s="22"/>
      <c r="L42" s="22"/>
      <c r="M42" s="22"/>
      <c r="N42" s="22"/>
      <c r="O42" s="22"/>
      <c r="P42" s="22"/>
    </row>
    <row r="43" spans="1:16" ht="39" customHeight="1" thickBot="1" x14ac:dyDescent="0.25">
      <c r="A43" s="22"/>
      <c r="B43" s="40"/>
      <c r="C43" s="1247" t="s">
        <v>583</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jXsOr1vyxThgljeyPgCsnjHCxC3hWpBD/ut2VKKiuMnHWHJRAS0F9Ez3vjjnI1KDkrBghQE1MBM9YziT44wDw==" saltValue="WlhghC7XOqIkPLlst7Uq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382</v>
      </c>
      <c r="L45" s="60">
        <v>408</v>
      </c>
      <c r="M45" s="60">
        <v>427</v>
      </c>
      <c r="N45" s="60">
        <v>360</v>
      </c>
      <c r="O45" s="61">
        <v>340</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2">
      <c r="A48" s="48"/>
      <c r="B48" s="1254"/>
      <c r="C48" s="1255"/>
      <c r="D48" s="62"/>
      <c r="E48" s="1260" t="s">
        <v>15</v>
      </c>
      <c r="F48" s="1260"/>
      <c r="G48" s="1260"/>
      <c r="H48" s="1260"/>
      <c r="I48" s="1260"/>
      <c r="J48" s="1261"/>
      <c r="K48" s="63">
        <v>220</v>
      </c>
      <c r="L48" s="64">
        <v>238</v>
      </c>
      <c r="M48" s="64">
        <v>246</v>
      </c>
      <c r="N48" s="64">
        <v>257</v>
      </c>
      <c r="O48" s="65">
        <v>269</v>
      </c>
      <c r="P48" s="48"/>
      <c r="Q48" s="48"/>
      <c r="R48" s="48"/>
      <c r="S48" s="48"/>
      <c r="T48" s="48"/>
      <c r="U48" s="48"/>
    </row>
    <row r="49" spans="1:21" ht="30.75" customHeight="1" x14ac:dyDescent="0.2">
      <c r="A49" s="48"/>
      <c r="B49" s="1254"/>
      <c r="C49" s="1255"/>
      <c r="D49" s="62"/>
      <c r="E49" s="1260" t="s">
        <v>16</v>
      </c>
      <c r="F49" s="1260"/>
      <c r="G49" s="1260"/>
      <c r="H49" s="1260"/>
      <c r="I49" s="1260"/>
      <c r="J49" s="1261"/>
      <c r="K49" s="63">
        <v>22</v>
      </c>
      <c r="L49" s="64">
        <v>28</v>
      </c>
      <c r="M49" s="64">
        <v>32</v>
      </c>
      <c r="N49" s="64">
        <v>32</v>
      </c>
      <c r="O49" s="65">
        <v>33</v>
      </c>
      <c r="P49" s="48"/>
      <c r="Q49" s="48"/>
      <c r="R49" s="48"/>
      <c r="S49" s="48"/>
      <c r="T49" s="48"/>
      <c r="U49" s="48"/>
    </row>
    <row r="50" spans="1:21" ht="30.75" customHeight="1" x14ac:dyDescent="0.2">
      <c r="A50" s="48"/>
      <c r="B50" s="1254"/>
      <c r="C50" s="1255"/>
      <c r="D50" s="62"/>
      <c r="E50" s="1260" t="s">
        <v>17</v>
      </c>
      <c r="F50" s="1260"/>
      <c r="G50" s="1260"/>
      <c r="H50" s="1260"/>
      <c r="I50" s="1260"/>
      <c r="J50" s="1261"/>
      <c r="K50" s="63">
        <v>8</v>
      </c>
      <c r="L50" s="64">
        <v>8</v>
      </c>
      <c r="M50" s="64">
        <v>8</v>
      </c>
      <c r="N50" s="64">
        <v>8</v>
      </c>
      <c r="O50" s="65">
        <v>8</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380</v>
      </c>
      <c r="L52" s="64">
        <v>389</v>
      </c>
      <c r="M52" s="64">
        <v>395</v>
      </c>
      <c r="N52" s="64">
        <v>394</v>
      </c>
      <c r="O52" s="65">
        <v>393</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252</v>
      </c>
      <c r="L53" s="69">
        <v>293</v>
      </c>
      <c r="M53" s="69">
        <v>318</v>
      </c>
      <c r="N53" s="69">
        <v>263</v>
      </c>
      <c r="O53" s="70">
        <v>257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ev7Y2K2e9Cijpv9KU3Bf1herjW6Y9wY0AQoyzR/3jjY09DIgAoPAaPteHGQmHZr0fleYJ+csNVWJgyw/Q1gOg==" saltValue="csdakVbFYPlo+4cg3zkP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78" t="s">
        <v>30</v>
      </c>
      <c r="C41" s="1279"/>
      <c r="D41" s="102"/>
      <c r="E41" s="1284" t="s">
        <v>31</v>
      </c>
      <c r="F41" s="1284"/>
      <c r="G41" s="1284"/>
      <c r="H41" s="1285"/>
      <c r="I41" s="103">
        <v>3004</v>
      </c>
      <c r="J41" s="104">
        <v>2723</v>
      </c>
      <c r="K41" s="104">
        <v>2515</v>
      </c>
      <c r="L41" s="104">
        <v>2274</v>
      </c>
      <c r="M41" s="105">
        <v>2200</v>
      </c>
    </row>
    <row r="42" spans="2:13" ht="27.75" customHeight="1" x14ac:dyDescent="0.2">
      <c r="B42" s="1280"/>
      <c r="C42" s="1281"/>
      <c r="D42" s="106"/>
      <c r="E42" s="1286" t="s">
        <v>32</v>
      </c>
      <c r="F42" s="1286"/>
      <c r="G42" s="1286"/>
      <c r="H42" s="1287"/>
      <c r="I42" s="107">
        <v>84</v>
      </c>
      <c r="J42" s="108">
        <v>76</v>
      </c>
      <c r="K42" s="108">
        <v>68</v>
      </c>
      <c r="L42" s="108">
        <v>60</v>
      </c>
      <c r="M42" s="109">
        <v>52</v>
      </c>
    </row>
    <row r="43" spans="2:13" ht="27.75" customHeight="1" x14ac:dyDescent="0.2">
      <c r="B43" s="1280"/>
      <c r="C43" s="1281"/>
      <c r="D43" s="106"/>
      <c r="E43" s="1286" t="s">
        <v>33</v>
      </c>
      <c r="F43" s="1286"/>
      <c r="G43" s="1286"/>
      <c r="H43" s="1287"/>
      <c r="I43" s="107">
        <v>3654</v>
      </c>
      <c r="J43" s="108">
        <v>3636</v>
      </c>
      <c r="K43" s="108">
        <v>3526</v>
      </c>
      <c r="L43" s="108">
        <v>3437</v>
      </c>
      <c r="M43" s="109">
        <v>3349</v>
      </c>
    </row>
    <row r="44" spans="2:13" ht="27.75" customHeight="1" x14ac:dyDescent="0.2">
      <c r="B44" s="1280"/>
      <c r="C44" s="1281"/>
      <c r="D44" s="106"/>
      <c r="E44" s="1286" t="s">
        <v>34</v>
      </c>
      <c r="F44" s="1286"/>
      <c r="G44" s="1286"/>
      <c r="H44" s="1287"/>
      <c r="I44" s="107">
        <v>238</v>
      </c>
      <c r="J44" s="108">
        <v>220</v>
      </c>
      <c r="K44" s="108">
        <v>201</v>
      </c>
      <c r="L44" s="108">
        <v>176</v>
      </c>
      <c r="M44" s="109">
        <v>177</v>
      </c>
    </row>
    <row r="45" spans="2:13" ht="27.75" customHeight="1" x14ac:dyDescent="0.2">
      <c r="B45" s="1280"/>
      <c r="C45" s="1281"/>
      <c r="D45" s="106"/>
      <c r="E45" s="1286" t="s">
        <v>35</v>
      </c>
      <c r="F45" s="1286"/>
      <c r="G45" s="1286"/>
      <c r="H45" s="1287"/>
      <c r="I45" s="107">
        <v>831</v>
      </c>
      <c r="J45" s="108">
        <v>838</v>
      </c>
      <c r="K45" s="108">
        <v>866</v>
      </c>
      <c r="L45" s="108">
        <v>797</v>
      </c>
      <c r="M45" s="109">
        <v>786</v>
      </c>
    </row>
    <row r="46" spans="2:13" ht="27.75" customHeight="1" x14ac:dyDescent="0.2">
      <c r="B46" s="1280"/>
      <c r="C46" s="1281"/>
      <c r="D46" s="110"/>
      <c r="E46" s="1286" t="s">
        <v>36</v>
      </c>
      <c r="F46" s="1286"/>
      <c r="G46" s="1286"/>
      <c r="H46" s="1287"/>
      <c r="I46" s="107" t="s">
        <v>523</v>
      </c>
      <c r="J46" s="108" t="s">
        <v>523</v>
      </c>
      <c r="K46" s="108" t="s">
        <v>523</v>
      </c>
      <c r="L46" s="108" t="s">
        <v>523</v>
      </c>
      <c r="M46" s="109">
        <v>1</v>
      </c>
    </row>
    <row r="47" spans="2:13" ht="27.75" customHeight="1" x14ac:dyDescent="0.2">
      <c r="B47" s="1280"/>
      <c r="C47" s="1281"/>
      <c r="D47" s="111"/>
      <c r="E47" s="1288" t="s">
        <v>37</v>
      </c>
      <c r="F47" s="1289"/>
      <c r="G47" s="1289"/>
      <c r="H47" s="1290"/>
      <c r="I47" s="107" t="s">
        <v>523</v>
      </c>
      <c r="J47" s="108" t="s">
        <v>523</v>
      </c>
      <c r="K47" s="108" t="s">
        <v>523</v>
      </c>
      <c r="L47" s="108" t="s">
        <v>523</v>
      </c>
      <c r="M47" s="109" t="s">
        <v>523</v>
      </c>
    </row>
    <row r="48" spans="2:13" ht="27.75" customHeight="1" x14ac:dyDescent="0.2">
      <c r="B48" s="1280"/>
      <c r="C48" s="1281"/>
      <c r="D48" s="106"/>
      <c r="E48" s="1286" t="s">
        <v>38</v>
      </c>
      <c r="F48" s="1286"/>
      <c r="G48" s="1286"/>
      <c r="H48" s="1287"/>
      <c r="I48" s="107" t="s">
        <v>523</v>
      </c>
      <c r="J48" s="108" t="s">
        <v>523</v>
      </c>
      <c r="K48" s="108" t="s">
        <v>523</v>
      </c>
      <c r="L48" s="108" t="s">
        <v>523</v>
      </c>
      <c r="M48" s="109" t="s">
        <v>523</v>
      </c>
    </row>
    <row r="49" spans="2:13" ht="27.75" customHeight="1" x14ac:dyDescent="0.2">
      <c r="B49" s="1282"/>
      <c r="C49" s="1283"/>
      <c r="D49" s="106"/>
      <c r="E49" s="1286" t="s">
        <v>39</v>
      </c>
      <c r="F49" s="1286"/>
      <c r="G49" s="1286"/>
      <c r="H49" s="1287"/>
      <c r="I49" s="107" t="s">
        <v>523</v>
      </c>
      <c r="J49" s="108" t="s">
        <v>523</v>
      </c>
      <c r="K49" s="108" t="s">
        <v>523</v>
      </c>
      <c r="L49" s="108" t="s">
        <v>523</v>
      </c>
      <c r="M49" s="109" t="s">
        <v>523</v>
      </c>
    </row>
    <row r="50" spans="2:13" ht="27.75" customHeight="1" x14ac:dyDescent="0.2">
      <c r="B50" s="1291" t="s">
        <v>40</v>
      </c>
      <c r="C50" s="1292"/>
      <c r="D50" s="112"/>
      <c r="E50" s="1286" t="s">
        <v>41</v>
      </c>
      <c r="F50" s="1286"/>
      <c r="G50" s="1286"/>
      <c r="H50" s="1287"/>
      <c r="I50" s="107">
        <v>5255</v>
      </c>
      <c r="J50" s="108">
        <v>5314</v>
      </c>
      <c r="K50" s="108">
        <v>5417</v>
      </c>
      <c r="L50" s="108">
        <v>5289</v>
      </c>
      <c r="M50" s="109">
        <v>5412</v>
      </c>
    </row>
    <row r="51" spans="2:13" ht="27.75" customHeight="1" x14ac:dyDescent="0.2">
      <c r="B51" s="1280"/>
      <c r="C51" s="1281"/>
      <c r="D51" s="106"/>
      <c r="E51" s="1286" t="s">
        <v>42</v>
      </c>
      <c r="F51" s="1286"/>
      <c r="G51" s="1286"/>
      <c r="H51" s="1287"/>
      <c r="I51" s="107">
        <v>44</v>
      </c>
      <c r="J51" s="108">
        <v>32</v>
      </c>
      <c r="K51" s="108">
        <v>22</v>
      </c>
      <c r="L51" s="108">
        <v>13</v>
      </c>
      <c r="M51" s="109">
        <v>5</v>
      </c>
    </row>
    <row r="52" spans="2:13" ht="27.75" customHeight="1" x14ac:dyDescent="0.2">
      <c r="B52" s="1282"/>
      <c r="C52" s="1283"/>
      <c r="D52" s="106"/>
      <c r="E52" s="1286" t="s">
        <v>43</v>
      </c>
      <c r="F52" s="1286"/>
      <c r="G52" s="1286"/>
      <c r="H52" s="1287"/>
      <c r="I52" s="107">
        <v>4777</v>
      </c>
      <c r="J52" s="108">
        <v>4677</v>
      </c>
      <c r="K52" s="108">
        <v>4575</v>
      </c>
      <c r="L52" s="108">
        <v>4454</v>
      </c>
      <c r="M52" s="109">
        <v>4397</v>
      </c>
    </row>
    <row r="53" spans="2:13" ht="27.75" customHeight="1" thickBot="1" x14ac:dyDescent="0.25">
      <c r="B53" s="1293" t="s">
        <v>44</v>
      </c>
      <c r="C53" s="1294"/>
      <c r="D53" s="113"/>
      <c r="E53" s="1295" t="s">
        <v>45</v>
      </c>
      <c r="F53" s="1295"/>
      <c r="G53" s="1295"/>
      <c r="H53" s="1296"/>
      <c r="I53" s="114">
        <v>-2266</v>
      </c>
      <c r="J53" s="115">
        <v>-2530</v>
      </c>
      <c r="K53" s="115">
        <v>-2837</v>
      </c>
      <c r="L53" s="115">
        <v>-3012</v>
      </c>
      <c r="M53" s="116">
        <v>-3250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q0K3+vUYI2uVNAlDRb0/QnKzHblPSSmCb2k1SMrMKR4ZQ0v2tS33SggrFJzqPBe3o4f6GuEG+BI0RTJZZcZPA==" saltValue="PNqQBWNR2T2+P6M8n5ry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305" t="s">
        <v>48</v>
      </c>
      <c r="D55" s="1305"/>
      <c r="E55" s="1306"/>
      <c r="F55" s="128">
        <v>2284</v>
      </c>
      <c r="G55" s="128">
        <v>2186</v>
      </c>
      <c r="H55" s="129">
        <v>2188</v>
      </c>
    </row>
    <row r="56" spans="2:8" ht="52.5" customHeight="1" x14ac:dyDescent="0.2">
      <c r="B56" s="130"/>
      <c r="C56" s="1307" t="s">
        <v>49</v>
      </c>
      <c r="D56" s="1307"/>
      <c r="E56" s="1308"/>
      <c r="F56" s="131">
        <v>178</v>
      </c>
      <c r="G56" s="131">
        <v>178</v>
      </c>
      <c r="H56" s="132">
        <v>305</v>
      </c>
    </row>
    <row r="57" spans="2:8" ht="53.25" customHeight="1" x14ac:dyDescent="0.2">
      <c r="B57" s="130"/>
      <c r="C57" s="1309" t="s">
        <v>50</v>
      </c>
      <c r="D57" s="1309"/>
      <c r="E57" s="1310"/>
      <c r="F57" s="133">
        <v>2424</v>
      </c>
      <c r="G57" s="133">
        <v>2420</v>
      </c>
      <c r="H57" s="134">
        <v>2414</v>
      </c>
    </row>
    <row r="58" spans="2:8" ht="45.75" customHeight="1" x14ac:dyDescent="0.2">
      <c r="B58" s="135"/>
      <c r="C58" s="1297" t="s">
        <v>599</v>
      </c>
      <c r="D58" s="1298"/>
      <c r="E58" s="1299"/>
      <c r="F58" s="136">
        <v>1331</v>
      </c>
      <c r="G58" s="136">
        <v>1248</v>
      </c>
      <c r="H58" s="137">
        <v>1167</v>
      </c>
    </row>
    <row r="59" spans="2:8" ht="45.75" customHeight="1" x14ac:dyDescent="0.2">
      <c r="B59" s="135"/>
      <c r="C59" s="1297" t="s">
        <v>600</v>
      </c>
      <c r="D59" s="1298"/>
      <c r="E59" s="1299"/>
      <c r="F59" s="136">
        <v>870</v>
      </c>
      <c r="G59" s="136">
        <v>941</v>
      </c>
      <c r="H59" s="137">
        <v>1002</v>
      </c>
    </row>
    <row r="60" spans="2:8" ht="45.75" customHeight="1" x14ac:dyDescent="0.2">
      <c r="B60" s="135"/>
      <c r="C60" s="1297" t="s">
        <v>601</v>
      </c>
      <c r="D60" s="1298"/>
      <c r="E60" s="1299"/>
      <c r="F60" s="136">
        <v>201</v>
      </c>
      <c r="G60" s="136">
        <v>211</v>
      </c>
      <c r="H60" s="137">
        <v>221</v>
      </c>
    </row>
    <row r="61" spans="2:8" ht="45.75" customHeight="1" x14ac:dyDescent="0.2">
      <c r="B61" s="135"/>
      <c r="C61" s="1297" t="s">
        <v>602</v>
      </c>
      <c r="D61" s="1298"/>
      <c r="E61" s="1299"/>
      <c r="F61" s="136">
        <v>12</v>
      </c>
      <c r="G61" s="136">
        <v>9</v>
      </c>
      <c r="H61" s="137">
        <v>9</v>
      </c>
    </row>
    <row r="62" spans="2:8" ht="45.75" customHeight="1" thickBot="1" x14ac:dyDescent="0.25">
      <c r="B62" s="138"/>
      <c r="C62" s="1300" t="s">
        <v>603</v>
      </c>
      <c r="D62" s="1301"/>
      <c r="E62" s="1302"/>
      <c r="F62" s="139">
        <v>10</v>
      </c>
      <c r="G62" s="139">
        <v>10</v>
      </c>
      <c r="H62" s="140">
        <v>10</v>
      </c>
    </row>
    <row r="63" spans="2:8" ht="52.5" customHeight="1" thickBot="1" x14ac:dyDescent="0.25">
      <c r="B63" s="141"/>
      <c r="C63" s="1303" t="s">
        <v>51</v>
      </c>
      <c r="D63" s="1303"/>
      <c r="E63" s="1304"/>
      <c r="F63" s="142">
        <v>4885</v>
      </c>
      <c r="G63" s="142">
        <v>4783</v>
      </c>
      <c r="H63" s="143">
        <v>4906</v>
      </c>
    </row>
    <row r="64" spans="2:8" ht="15" customHeight="1" x14ac:dyDescent="0.2"/>
  </sheetData>
  <sheetProtection algorithmName="SHA-512" hashValue="FriUtEYOULCLnaqEBIY9x4ykxWzNjFrX/Cjo9FTPmwmJD64wY9Z3J3K3cIMBY2QOgWZCUXtZN7d42Zp+c5Cliw==" saltValue="Zsx+R74qxOQfdvXYVFYi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6F1D6-79BE-45EC-AD9E-8A0415476C3F}">
  <dimension ref="A1:WZM160"/>
  <sheetViews>
    <sheetView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614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607</v>
      </c>
    </row>
    <row r="50" spans="1:109" ht="13"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608</v>
      </c>
      <c r="AO51" s="1327"/>
      <c r="AP51" s="1327"/>
      <c r="AQ51" s="1327"/>
      <c r="AR51" s="1327"/>
      <c r="AS51" s="1327"/>
      <c r="AT51" s="1327"/>
      <c r="AU51" s="1327"/>
      <c r="AV51" s="1327"/>
      <c r="AW51" s="1327"/>
      <c r="AX51" s="1327"/>
      <c r="AY51" s="1327"/>
      <c r="AZ51" s="1327"/>
      <c r="BA51" s="1327"/>
      <c r="BB51" s="1327" t="s">
        <v>609</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610</v>
      </c>
      <c r="BC53" s="1327"/>
      <c r="BD53" s="1327"/>
      <c r="BE53" s="1327"/>
      <c r="BF53" s="1327"/>
      <c r="BG53" s="1327"/>
      <c r="BH53" s="1327"/>
      <c r="BI53" s="1327"/>
      <c r="BJ53" s="1327"/>
      <c r="BK53" s="1327"/>
      <c r="BL53" s="1327"/>
      <c r="BM53" s="1327"/>
      <c r="BN53" s="1327"/>
      <c r="BO53" s="1327"/>
      <c r="BP53" s="1325">
        <v>79</v>
      </c>
      <c r="BQ53" s="1325"/>
      <c r="BR53" s="1325"/>
      <c r="BS53" s="1325"/>
      <c r="BT53" s="1325"/>
      <c r="BU53" s="1325"/>
      <c r="BV53" s="1325"/>
      <c r="BW53" s="1325"/>
      <c r="BX53" s="1325">
        <v>79.599999999999994</v>
      </c>
      <c r="BY53" s="1325"/>
      <c r="BZ53" s="1325"/>
      <c r="CA53" s="1325"/>
      <c r="CB53" s="1325"/>
      <c r="CC53" s="1325"/>
      <c r="CD53" s="1325"/>
      <c r="CE53" s="1325"/>
      <c r="CF53" s="1325">
        <v>80</v>
      </c>
      <c r="CG53" s="1325"/>
      <c r="CH53" s="1325"/>
      <c r="CI53" s="1325"/>
      <c r="CJ53" s="1325"/>
      <c r="CK53" s="1325"/>
      <c r="CL53" s="1325"/>
      <c r="CM53" s="1325"/>
      <c r="CN53" s="1325">
        <v>80.3</v>
      </c>
      <c r="CO53" s="1325"/>
      <c r="CP53" s="1325"/>
      <c r="CQ53" s="1325"/>
      <c r="CR53" s="1325"/>
      <c r="CS53" s="1325"/>
      <c r="CT53" s="1325"/>
      <c r="CU53" s="1325"/>
      <c r="CV53" s="1325">
        <v>79.7</v>
      </c>
      <c r="CW53" s="1325"/>
      <c r="CX53" s="1325"/>
      <c r="CY53" s="1325"/>
      <c r="CZ53" s="1325"/>
      <c r="DA53" s="1325"/>
      <c r="DB53" s="1325"/>
      <c r="DC53" s="1325"/>
    </row>
    <row r="54" spans="1:109" ht="13"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 x14ac:dyDescent="0.2">
      <c r="A55" s="405"/>
      <c r="B55" s="397"/>
      <c r="G55" s="1320"/>
      <c r="H55" s="1320"/>
      <c r="I55" s="1320"/>
      <c r="J55" s="1320"/>
      <c r="K55" s="1326"/>
      <c r="L55" s="1326"/>
      <c r="M55" s="1326"/>
      <c r="N55" s="1326"/>
      <c r="AN55" s="1324" t="s">
        <v>611</v>
      </c>
      <c r="AO55" s="1324"/>
      <c r="AP55" s="1324"/>
      <c r="AQ55" s="1324"/>
      <c r="AR55" s="1324"/>
      <c r="AS55" s="1324"/>
      <c r="AT55" s="1324"/>
      <c r="AU55" s="1324"/>
      <c r="AV55" s="1324"/>
      <c r="AW55" s="1324"/>
      <c r="AX55" s="1324"/>
      <c r="AY55" s="1324"/>
      <c r="AZ55" s="1324"/>
      <c r="BA55" s="1324"/>
      <c r="BB55" s="1327" t="s">
        <v>609</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3.1</v>
      </c>
      <c r="CO55" s="1325"/>
      <c r="CP55" s="1325"/>
      <c r="CQ55" s="1325"/>
      <c r="CR55" s="1325"/>
      <c r="CS55" s="1325"/>
      <c r="CT55" s="1325"/>
      <c r="CU55" s="1325"/>
      <c r="CV55" s="1325">
        <v>13.7</v>
      </c>
      <c r="CW55" s="1325"/>
      <c r="CX55" s="1325"/>
      <c r="CY55" s="1325"/>
      <c r="CZ55" s="1325"/>
      <c r="DA55" s="1325"/>
      <c r="DB55" s="1325"/>
      <c r="DC55" s="1325"/>
    </row>
    <row r="56" spans="1:109" ht="13"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610</v>
      </c>
      <c r="BC57" s="1327"/>
      <c r="BD57" s="1327"/>
      <c r="BE57" s="1327"/>
      <c r="BF57" s="1327"/>
      <c r="BG57" s="1327"/>
      <c r="BH57" s="1327"/>
      <c r="BI57" s="1327"/>
      <c r="BJ57" s="1327"/>
      <c r="BK57" s="1327"/>
      <c r="BL57" s="1327"/>
      <c r="BM57" s="1327"/>
      <c r="BN57" s="1327"/>
      <c r="BO57" s="1327"/>
      <c r="BP57" s="1325">
        <v>52.3</v>
      </c>
      <c r="BQ57" s="1325"/>
      <c r="BR57" s="1325"/>
      <c r="BS57" s="1325"/>
      <c r="BT57" s="1325"/>
      <c r="BU57" s="1325"/>
      <c r="BV57" s="1325"/>
      <c r="BW57" s="1325"/>
      <c r="BX57" s="1325">
        <v>59.3</v>
      </c>
      <c r="BY57" s="1325"/>
      <c r="BZ57" s="1325"/>
      <c r="CA57" s="1325"/>
      <c r="CB57" s="1325"/>
      <c r="CC57" s="1325"/>
      <c r="CD57" s="1325"/>
      <c r="CE57" s="1325"/>
      <c r="CF57" s="1325">
        <v>59.9</v>
      </c>
      <c r="CG57" s="1325"/>
      <c r="CH57" s="1325"/>
      <c r="CI57" s="1325"/>
      <c r="CJ57" s="1325"/>
      <c r="CK57" s="1325"/>
      <c r="CL57" s="1325"/>
      <c r="CM57" s="1325"/>
      <c r="CN57" s="1325">
        <v>61</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ht="13"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612</v>
      </c>
    </row>
    <row r="64" spans="1:109" ht="13"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607</v>
      </c>
    </row>
    <row r="72" spans="2:107" ht="13"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ht="13" x14ac:dyDescent="0.2">
      <c r="B73" s="397"/>
      <c r="G73" s="1330"/>
      <c r="H73" s="1330"/>
      <c r="I73" s="1330"/>
      <c r="J73" s="1330"/>
      <c r="K73" s="1331"/>
      <c r="L73" s="1331"/>
      <c r="M73" s="1331"/>
      <c r="N73" s="1331"/>
      <c r="AM73" s="406"/>
      <c r="AN73" s="1327" t="s">
        <v>608</v>
      </c>
      <c r="AO73" s="1327"/>
      <c r="AP73" s="1327"/>
      <c r="AQ73" s="1327"/>
      <c r="AR73" s="1327"/>
      <c r="AS73" s="1327"/>
      <c r="AT73" s="1327"/>
      <c r="AU73" s="1327"/>
      <c r="AV73" s="1327"/>
      <c r="AW73" s="1327"/>
      <c r="AX73" s="1327"/>
      <c r="AY73" s="1327"/>
      <c r="AZ73" s="1327"/>
      <c r="BA73" s="1327"/>
      <c r="BB73" s="1327" t="s">
        <v>609</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613</v>
      </c>
      <c r="BC75" s="1327"/>
      <c r="BD75" s="1327"/>
      <c r="BE75" s="1327"/>
      <c r="BF75" s="1327"/>
      <c r="BG75" s="1327"/>
      <c r="BH75" s="1327"/>
      <c r="BI75" s="1327"/>
      <c r="BJ75" s="1327"/>
      <c r="BK75" s="1327"/>
      <c r="BL75" s="1327"/>
      <c r="BM75" s="1327"/>
      <c r="BN75" s="1327"/>
      <c r="BO75" s="1327"/>
      <c r="BP75" s="1325">
        <v>8.1999999999999993</v>
      </c>
      <c r="BQ75" s="1325"/>
      <c r="BR75" s="1325"/>
      <c r="BS75" s="1325"/>
      <c r="BT75" s="1325"/>
      <c r="BU75" s="1325"/>
      <c r="BV75" s="1325"/>
      <c r="BW75" s="1325"/>
      <c r="BX75" s="1325">
        <v>9</v>
      </c>
      <c r="BY75" s="1325"/>
      <c r="BZ75" s="1325"/>
      <c r="CA75" s="1325"/>
      <c r="CB75" s="1325"/>
      <c r="CC75" s="1325"/>
      <c r="CD75" s="1325"/>
      <c r="CE75" s="1325"/>
      <c r="CF75" s="1325">
        <v>10</v>
      </c>
      <c r="CG75" s="1325"/>
      <c r="CH75" s="1325"/>
      <c r="CI75" s="1325"/>
      <c r="CJ75" s="1325"/>
      <c r="CK75" s="1325"/>
      <c r="CL75" s="1325"/>
      <c r="CM75" s="1325"/>
      <c r="CN75" s="1325">
        <v>10</v>
      </c>
      <c r="CO75" s="1325"/>
      <c r="CP75" s="1325"/>
      <c r="CQ75" s="1325"/>
      <c r="CR75" s="1325"/>
      <c r="CS75" s="1325"/>
      <c r="CT75" s="1325"/>
      <c r="CU75" s="1325"/>
      <c r="CV75" s="1325">
        <v>9.3000000000000007</v>
      </c>
      <c r="CW75" s="1325"/>
      <c r="CX75" s="1325"/>
      <c r="CY75" s="1325"/>
      <c r="CZ75" s="1325"/>
      <c r="DA75" s="1325"/>
      <c r="DB75" s="1325"/>
      <c r="DC75" s="1325"/>
    </row>
    <row r="76" spans="2:107" ht="13"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 x14ac:dyDescent="0.2">
      <c r="B77" s="397"/>
      <c r="G77" s="1320"/>
      <c r="H77" s="1320"/>
      <c r="I77" s="1320"/>
      <c r="J77" s="1320"/>
      <c r="K77" s="1331"/>
      <c r="L77" s="1331"/>
      <c r="M77" s="1331"/>
      <c r="N77" s="1331"/>
      <c r="AN77" s="1324" t="s">
        <v>611</v>
      </c>
      <c r="AO77" s="1324"/>
      <c r="AP77" s="1324"/>
      <c r="AQ77" s="1324"/>
      <c r="AR77" s="1324"/>
      <c r="AS77" s="1324"/>
      <c r="AT77" s="1324"/>
      <c r="AU77" s="1324"/>
      <c r="AV77" s="1324"/>
      <c r="AW77" s="1324"/>
      <c r="AX77" s="1324"/>
      <c r="AY77" s="1324"/>
      <c r="AZ77" s="1324"/>
      <c r="BA77" s="1324"/>
      <c r="BB77" s="1327" t="s">
        <v>609</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3.1</v>
      </c>
      <c r="CO77" s="1325"/>
      <c r="CP77" s="1325"/>
      <c r="CQ77" s="1325"/>
      <c r="CR77" s="1325"/>
      <c r="CS77" s="1325"/>
      <c r="CT77" s="1325"/>
      <c r="CU77" s="1325"/>
      <c r="CV77" s="1325">
        <v>13.7</v>
      </c>
      <c r="CW77" s="1325"/>
      <c r="CX77" s="1325"/>
      <c r="CY77" s="1325"/>
      <c r="CZ77" s="1325"/>
      <c r="DA77" s="1325"/>
      <c r="DB77" s="1325"/>
      <c r="DC77" s="1325"/>
    </row>
    <row r="78" spans="2:107" ht="13"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613</v>
      </c>
      <c r="BC79" s="1327"/>
      <c r="BD79" s="1327"/>
      <c r="BE79" s="1327"/>
      <c r="BF79" s="1327"/>
      <c r="BG79" s="1327"/>
      <c r="BH79" s="1327"/>
      <c r="BI79" s="1327"/>
      <c r="BJ79" s="1327"/>
      <c r="BK79" s="1327"/>
      <c r="BL79" s="1327"/>
      <c r="BM79" s="1327"/>
      <c r="BN79" s="1327"/>
      <c r="BO79" s="1327"/>
      <c r="BP79" s="1325">
        <v>7.9</v>
      </c>
      <c r="BQ79" s="1325"/>
      <c r="BR79" s="1325"/>
      <c r="BS79" s="1325"/>
      <c r="BT79" s="1325"/>
      <c r="BU79" s="1325"/>
      <c r="BV79" s="1325"/>
      <c r="BW79" s="1325"/>
      <c r="BX79" s="1325">
        <v>7.9</v>
      </c>
      <c r="BY79" s="1325"/>
      <c r="BZ79" s="1325"/>
      <c r="CA79" s="1325"/>
      <c r="CB79" s="1325"/>
      <c r="CC79" s="1325"/>
      <c r="CD79" s="1325"/>
      <c r="CE79" s="1325"/>
      <c r="CF79" s="1325">
        <v>7.8</v>
      </c>
      <c r="CG79" s="1325"/>
      <c r="CH79" s="1325"/>
      <c r="CI79" s="1325"/>
      <c r="CJ79" s="1325"/>
      <c r="CK79" s="1325"/>
      <c r="CL79" s="1325"/>
      <c r="CM79" s="1325"/>
      <c r="CN79" s="1325">
        <v>7.9</v>
      </c>
      <c r="CO79" s="1325"/>
      <c r="CP79" s="1325"/>
      <c r="CQ79" s="1325"/>
      <c r="CR79" s="1325"/>
      <c r="CS79" s="1325"/>
      <c r="CT79" s="1325"/>
      <c r="CU79" s="1325"/>
      <c r="CV79" s="1325">
        <v>7.9</v>
      </c>
      <c r="CW79" s="1325"/>
      <c r="CX79" s="1325"/>
      <c r="CY79" s="1325"/>
      <c r="CZ79" s="1325"/>
      <c r="DA79" s="1325"/>
      <c r="DB79" s="1325"/>
      <c r="DC79" s="1325"/>
    </row>
    <row r="80" spans="2:107" ht="13"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AC83-E4AA-43E1-A52C-F550FBC25B63}">
  <dimension ref="A1:DR125"/>
  <sheetViews>
    <sheetView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00BF-4B85-4C69-92DC-EB9C8053FA65}">
  <dimension ref="A1:DR125"/>
  <sheetViews>
    <sheetView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46675</v>
      </c>
      <c r="E3" s="162"/>
      <c r="F3" s="163">
        <v>79466</v>
      </c>
      <c r="G3" s="164"/>
      <c r="H3" s="165"/>
    </row>
    <row r="4" spans="1:8" x14ac:dyDescent="0.2">
      <c r="A4" s="166"/>
      <c r="B4" s="167"/>
      <c r="C4" s="168"/>
      <c r="D4" s="169">
        <v>29919</v>
      </c>
      <c r="E4" s="170"/>
      <c r="F4" s="171">
        <v>44645</v>
      </c>
      <c r="G4" s="172"/>
      <c r="H4" s="173"/>
    </row>
    <row r="5" spans="1:8" x14ac:dyDescent="0.2">
      <c r="A5" s="154" t="s">
        <v>557</v>
      </c>
      <c r="B5" s="159"/>
      <c r="C5" s="160"/>
      <c r="D5" s="161">
        <v>46701</v>
      </c>
      <c r="E5" s="162"/>
      <c r="F5" s="163">
        <v>90072</v>
      </c>
      <c r="G5" s="164"/>
      <c r="H5" s="165"/>
    </row>
    <row r="6" spans="1:8" x14ac:dyDescent="0.2">
      <c r="A6" s="166"/>
      <c r="B6" s="167"/>
      <c r="C6" s="168"/>
      <c r="D6" s="169">
        <v>31189</v>
      </c>
      <c r="E6" s="170"/>
      <c r="F6" s="171">
        <v>46083</v>
      </c>
      <c r="G6" s="172"/>
      <c r="H6" s="173"/>
    </row>
    <row r="7" spans="1:8" x14ac:dyDescent="0.2">
      <c r="A7" s="154" t="s">
        <v>558</v>
      </c>
      <c r="B7" s="159"/>
      <c r="C7" s="160"/>
      <c r="D7" s="161">
        <v>38754</v>
      </c>
      <c r="E7" s="162"/>
      <c r="F7" s="163">
        <v>88328</v>
      </c>
      <c r="G7" s="164"/>
      <c r="H7" s="165"/>
    </row>
    <row r="8" spans="1:8" x14ac:dyDescent="0.2">
      <c r="A8" s="166"/>
      <c r="B8" s="167"/>
      <c r="C8" s="168"/>
      <c r="D8" s="169">
        <v>29244</v>
      </c>
      <c r="E8" s="170"/>
      <c r="F8" s="171">
        <v>49013</v>
      </c>
      <c r="G8" s="172"/>
      <c r="H8" s="173"/>
    </row>
    <row r="9" spans="1:8" x14ac:dyDescent="0.2">
      <c r="A9" s="154" t="s">
        <v>559</v>
      </c>
      <c r="B9" s="159"/>
      <c r="C9" s="160"/>
      <c r="D9" s="161">
        <v>31615</v>
      </c>
      <c r="E9" s="162"/>
      <c r="F9" s="163">
        <v>103390</v>
      </c>
      <c r="G9" s="164"/>
      <c r="H9" s="165"/>
    </row>
    <row r="10" spans="1:8" x14ac:dyDescent="0.2">
      <c r="A10" s="166"/>
      <c r="B10" s="167"/>
      <c r="C10" s="168"/>
      <c r="D10" s="169">
        <v>24467</v>
      </c>
      <c r="E10" s="170"/>
      <c r="F10" s="171">
        <v>51269</v>
      </c>
      <c r="G10" s="172"/>
      <c r="H10" s="173"/>
    </row>
    <row r="11" spans="1:8" x14ac:dyDescent="0.2">
      <c r="A11" s="154" t="s">
        <v>560</v>
      </c>
      <c r="B11" s="159"/>
      <c r="C11" s="160"/>
      <c r="D11" s="161">
        <v>46675</v>
      </c>
      <c r="E11" s="162"/>
      <c r="F11" s="163">
        <v>117234</v>
      </c>
      <c r="G11" s="164"/>
      <c r="H11" s="165"/>
    </row>
    <row r="12" spans="1:8" x14ac:dyDescent="0.2">
      <c r="A12" s="166"/>
      <c r="B12" s="167"/>
      <c r="C12" s="174"/>
      <c r="D12" s="169">
        <v>29182</v>
      </c>
      <c r="E12" s="170"/>
      <c r="F12" s="171">
        <v>59796</v>
      </c>
      <c r="G12" s="172"/>
      <c r="H12" s="173"/>
    </row>
    <row r="13" spans="1:8" x14ac:dyDescent="0.2">
      <c r="A13" s="154"/>
      <c r="B13" s="159"/>
      <c r="C13" s="175"/>
      <c r="D13" s="176">
        <v>42084</v>
      </c>
      <c r="E13" s="177"/>
      <c r="F13" s="178">
        <v>95698</v>
      </c>
      <c r="G13" s="179"/>
      <c r="H13" s="165"/>
    </row>
    <row r="14" spans="1:8" x14ac:dyDescent="0.2">
      <c r="A14" s="166"/>
      <c r="B14" s="167"/>
      <c r="C14" s="168"/>
      <c r="D14" s="169">
        <v>28800</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6.02</v>
      </c>
      <c r="C19" s="180">
        <f>ROUND(VALUE(SUBSTITUTE(実質収支比率等に係る経年分析!G$48,"▲","-")),2)</f>
        <v>1.86</v>
      </c>
      <c r="D19" s="180">
        <f>ROUND(VALUE(SUBSTITUTE(実質収支比率等に係る経年分析!H$48,"▲","-")),2)</f>
        <v>4.55</v>
      </c>
      <c r="E19" s="180">
        <f>ROUND(VALUE(SUBSTITUTE(実質収支比率等に係る経年分析!I$48,"▲","-")),2)</f>
        <v>7.69</v>
      </c>
      <c r="F19" s="180">
        <f>ROUND(VALUE(SUBSTITUTE(実質収支比率等に係る経年分析!J$48,"▲","-")),2)</f>
        <v>5.81</v>
      </c>
    </row>
    <row r="20" spans="1:11" x14ac:dyDescent="0.2">
      <c r="A20" s="180" t="s">
        <v>55</v>
      </c>
      <c r="B20" s="180">
        <f>ROUND(VALUE(SUBSTITUTE(実質収支比率等に係る経年分析!F$47,"▲","-")),2)</f>
        <v>73.45</v>
      </c>
      <c r="C20" s="180">
        <f>ROUND(VALUE(SUBSTITUTE(実質収支比率等に係る経年分析!G$47,"▲","-")),2)</f>
        <v>73.599999999999994</v>
      </c>
      <c r="D20" s="180">
        <f>ROUND(VALUE(SUBSTITUTE(実質収支比率等に係る経年分析!H$47,"▲","-")),2)</f>
        <v>69.569999999999993</v>
      </c>
      <c r="E20" s="180">
        <f>ROUND(VALUE(SUBSTITUTE(実質収支比率等に係る経年分析!I$47,"▲","-")),2)</f>
        <v>66.040000000000006</v>
      </c>
      <c r="F20" s="180">
        <f>ROUND(VALUE(SUBSTITUTE(実質収支比率等に係る経年分析!J$47,"▲","-")),2)</f>
        <v>61.71</v>
      </c>
    </row>
    <row r="21" spans="1:11" x14ac:dyDescent="0.2">
      <c r="A21" s="180" t="s">
        <v>56</v>
      </c>
      <c r="B21" s="180">
        <f>IF(ISNUMBER(VALUE(SUBSTITUTE(実質収支比率等に係る経年分析!F$49,"▲","-"))),ROUND(VALUE(SUBSTITUTE(実質収支比率等に係る経年分析!F$49,"▲","-")),2),NA())</f>
        <v>5.13</v>
      </c>
      <c r="C21" s="180">
        <f>IF(ISNUMBER(VALUE(SUBSTITUTE(実質収支比率等に係る経年分析!G$49,"▲","-"))),ROUND(VALUE(SUBSTITUTE(実質収支比率等に係る経年分析!G$49,"▲","-")),2),NA())</f>
        <v>-1.32</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-1.31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0.03</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太陽光発電事業特別会計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2">
      <c r="A32" s="181" t="str">
        <f>IF(連結実質赤字比率に係る赤字・黒字の構成分析!C$38="",NA(),連結実質赤字比率に係る赤字・黒字の構成分析!C$38)</f>
        <v>住宅新築資金等貸付特別会計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5.63</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15.95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380</v>
      </c>
      <c r="E42" s="182"/>
      <c r="F42" s="182"/>
      <c r="G42" s="182">
        <f>'実質公債費比率（分子）の構造'!L$52</f>
        <v>389</v>
      </c>
      <c r="H42" s="182"/>
      <c r="I42" s="182"/>
      <c r="J42" s="182">
        <f>'実質公債費比率（分子）の構造'!M$52</f>
        <v>395</v>
      </c>
      <c r="K42" s="182"/>
      <c r="L42" s="182"/>
      <c r="M42" s="182">
        <f>'実質公債費比率（分子）の構造'!N$52</f>
        <v>394</v>
      </c>
      <c r="N42" s="182"/>
      <c r="O42" s="182"/>
      <c r="P42" s="182">
        <f>'実質公債費比率（分子）の構造'!O$52</f>
        <v>393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8</v>
      </c>
      <c r="C44" s="182"/>
      <c r="D44" s="182"/>
      <c r="E44" s="182">
        <f>'実質公債費比率（分子）の構造'!L$50</f>
        <v>8</v>
      </c>
      <c r="F44" s="182"/>
      <c r="G44" s="182"/>
      <c r="H44" s="182">
        <f>'実質公債費比率（分子）の構造'!M$50</f>
        <v>8</v>
      </c>
      <c r="I44" s="182"/>
      <c r="J44" s="182"/>
      <c r="K44" s="182">
        <f>'実質公債費比率（分子）の構造'!N$50</f>
        <v>8</v>
      </c>
      <c r="L44" s="182"/>
      <c r="M44" s="182"/>
      <c r="N44" s="182">
        <f>'実質公債費比率（分子）の構造'!O$50</f>
        <v>8</v>
      </c>
      <c r="O44" s="182"/>
      <c r="P44" s="182"/>
    </row>
    <row r="45" spans="1:16" x14ac:dyDescent="0.2">
      <c r="A45" s="182" t="s">
        <v>66</v>
      </c>
      <c r="B45" s="182">
        <f>'実質公債費比率（分子）の構造'!K$49</f>
        <v>22</v>
      </c>
      <c r="C45" s="182"/>
      <c r="D45" s="182"/>
      <c r="E45" s="182">
        <f>'実質公債費比率（分子）の構造'!L$49</f>
        <v>28</v>
      </c>
      <c r="F45" s="182"/>
      <c r="G45" s="182"/>
      <c r="H45" s="182">
        <f>'実質公債費比率（分子）の構造'!M$49</f>
        <v>32</v>
      </c>
      <c r="I45" s="182"/>
      <c r="J45" s="182"/>
      <c r="K45" s="182">
        <f>'実質公債費比率（分子）の構造'!N$49</f>
        <v>32</v>
      </c>
      <c r="L45" s="182"/>
      <c r="M45" s="182"/>
      <c r="N45" s="182">
        <f>'実質公債費比率（分子）の構造'!O$49</f>
        <v>33</v>
      </c>
      <c r="O45" s="182"/>
      <c r="P45" s="182"/>
    </row>
    <row r="46" spans="1:16" x14ac:dyDescent="0.2">
      <c r="A46" s="182" t="s">
        <v>67</v>
      </c>
      <c r="B46" s="182">
        <f>'実質公債費比率（分子）の構造'!K$48</f>
        <v>220</v>
      </c>
      <c r="C46" s="182"/>
      <c r="D46" s="182"/>
      <c r="E46" s="182">
        <f>'実質公債費比率（分子）の構造'!L$48</f>
        <v>238</v>
      </c>
      <c r="F46" s="182"/>
      <c r="G46" s="182"/>
      <c r="H46" s="182">
        <f>'実質公債費比率（分子）の構造'!M$48</f>
        <v>246</v>
      </c>
      <c r="I46" s="182"/>
      <c r="J46" s="182"/>
      <c r="K46" s="182">
        <f>'実質公債費比率（分子）の構造'!N$48</f>
        <v>257</v>
      </c>
      <c r="L46" s="182"/>
      <c r="M46" s="182"/>
      <c r="N46" s="182">
        <f>'実質公債費比率（分子）の構造'!O$48</f>
        <v>269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382</v>
      </c>
      <c r="C49" s="182"/>
      <c r="D49" s="182"/>
      <c r="E49" s="182">
        <f>'実質公債費比率（分子）の構造'!L$45</f>
        <v>408</v>
      </c>
      <c r="F49" s="182"/>
      <c r="G49" s="182"/>
      <c r="H49" s="182">
        <f>'実質公債費比率（分子）の構造'!M$45</f>
        <v>427</v>
      </c>
      <c r="I49" s="182"/>
      <c r="J49" s="182"/>
      <c r="K49" s="182">
        <f>'実質公債費比率（分子）の構造'!N$45</f>
        <v>360</v>
      </c>
      <c r="L49" s="182"/>
      <c r="M49" s="182"/>
      <c r="N49" s="182">
        <f>'実質公債費比率（分子）の構造'!O$45</f>
        <v>340</v>
      </c>
      <c r="O49" s="182"/>
      <c r="P49" s="182"/>
    </row>
    <row r="50" spans="1:16" x14ac:dyDescent="0.2">
      <c r="A50" s="182" t="s">
        <v>71</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293</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263</v>
      </c>
      <c r="M50" s="182" t="e">
        <f>NA()</f>
        <v>#N/A</v>
      </c>
      <c r="N50" s="182" t="e">
        <f>NA()</f>
        <v>#N/A</v>
      </c>
      <c r="O50" s="182">
        <f>IF(ISNUMBER('実質公債費比率（分子）の構造'!O$53),'実質公債費比率（分子）の構造'!O$53,NA())</f>
        <v>257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4777</v>
      </c>
      <c r="E56" s="181"/>
      <c r="F56" s="181"/>
      <c r="G56" s="181">
        <f>'将来負担比率（分子）の構造'!J$52</f>
        <v>4677</v>
      </c>
      <c r="H56" s="181"/>
      <c r="I56" s="181"/>
      <c r="J56" s="181">
        <f>'将来負担比率（分子）の構造'!K$52</f>
        <v>4575</v>
      </c>
      <c r="K56" s="181"/>
      <c r="L56" s="181"/>
      <c r="M56" s="181">
        <f>'将来負担比率（分子）の構造'!L$52</f>
        <v>4454</v>
      </c>
      <c r="N56" s="181"/>
      <c r="O56" s="181"/>
      <c r="P56" s="181">
        <f>'将来負担比率（分子）の構造'!M$52</f>
        <v>4397</v>
      </c>
    </row>
    <row r="57" spans="1:16" x14ac:dyDescent="0.2">
      <c r="A57" s="181" t="s">
        <v>42</v>
      </c>
      <c r="B57" s="181"/>
      <c r="C57" s="181"/>
      <c r="D57" s="181">
        <f>'将来負担比率（分子）の構造'!I$51</f>
        <v>44</v>
      </c>
      <c r="E57" s="181"/>
      <c r="F57" s="181"/>
      <c r="G57" s="181">
        <f>'将来負担比率（分子）の構造'!J$51</f>
        <v>32</v>
      </c>
      <c r="H57" s="181"/>
      <c r="I57" s="181"/>
      <c r="J57" s="181">
        <f>'将来負担比率（分子）の構造'!K$51</f>
        <v>22</v>
      </c>
      <c r="K57" s="181"/>
      <c r="L57" s="181"/>
      <c r="M57" s="181">
        <f>'将来負担比率（分子）の構造'!L$51</f>
        <v>13</v>
      </c>
      <c r="N57" s="181"/>
      <c r="O57" s="181"/>
      <c r="P57" s="181">
        <f>'将来負担比率（分子）の構造'!M$51</f>
        <v>5</v>
      </c>
    </row>
    <row r="58" spans="1:16" x14ac:dyDescent="0.2">
      <c r="A58" s="181" t="s">
        <v>41</v>
      </c>
      <c r="B58" s="181"/>
      <c r="C58" s="181"/>
      <c r="D58" s="181">
        <f>'将来負担比率（分子）の構造'!I$50</f>
        <v>5255</v>
      </c>
      <c r="E58" s="181"/>
      <c r="F58" s="181"/>
      <c r="G58" s="181">
        <f>'将来負担比率（分子）の構造'!J$50</f>
        <v>5314</v>
      </c>
      <c r="H58" s="181"/>
      <c r="I58" s="181"/>
      <c r="J58" s="181">
        <f>'将来負担比率（分子）の構造'!K$50</f>
        <v>5417</v>
      </c>
      <c r="K58" s="181"/>
      <c r="L58" s="181"/>
      <c r="M58" s="181">
        <f>'将来負担比率（分子）の構造'!L$50</f>
        <v>5289</v>
      </c>
      <c r="N58" s="181"/>
      <c r="O58" s="181"/>
      <c r="P58" s="181">
        <f>'将来負担比率（分子）の構造'!M$50</f>
        <v>5412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v>
      </c>
      <c r="O61" s="181"/>
      <c r="P61" s="181"/>
    </row>
    <row r="62" spans="1:16" x14ac:dyDescent="0.2">
      <c r="A62" s="181" t="s">
        <v>35</v>
      </c>
      <c r="B62" s="181">
        <f>'将来負担比率（分子）の構造'!I$45</f>
        <v>831</v>
      </c>
      <c r="C62" s="181"/>
      <c r="D62" s="181"/>
      <c r="E62" s="181">
        <f>'将来負担比率（分子）の構造'!J$45</f>
        <v>838</v>
      </c>
      <c r="F62" s="181"/>
      <c r="G62" s="181"/>
      <c r="H62" s="181">
        <f>'将来負担比率（分子）の構造'!K$45</f>
        <v>866</v>
      </c>
      <c r="I62" s="181"/>
      <c r="J62" s="181"/>
      <c r="K62" s="181">
        <f>'将来負担比率（分子）の構造'!L$45</f>
        <v>797</v>
      </c>
      <c r="L62" s="181"/>
      <c r="M62" s="181"/>
      <c r="N62" s="181">
        <f>'将来負担比率（分子）の構造'!M$45</f>
        <v>786</v>
      </c>
      <c r="O62" s="181"/>
      <c r="P62" s="181"/>
    </row>
    <row r="63" spans="1:16" x14ac:dyDescent="0.2">
      <c r="A63" s="181" t="s">
        <v>34</v>
      </c>
      <c r="B63" s="181">
        <f>'将来負担比率（分子）の構造'!I$44</f>
        <v>238</v>
      </c>
      <c r="C63" s="181"/>
      <c r="D63" s="181"/>
      <c r="E63" s="181">
        <f>'将来負担比率（分子）の構造'!J$44</f>
        <v>220</v>
      </c>
      <c r="F63" s="181"/>
      <c r="G63" s="181"/>
      <c r="H63" s="181">
        <f>'将来負担比率（分子）の構造'!K$44</f>
        <v>201</v>
      </c>
      <c r="I63" s="181"/>
      <c r="J63" s="181"/>
      <c r="K63" s="181">
        <f>'将来負担比率（分子）の構造'!L$44</f>
        <v>176</v>
      </c>
      <c r="L63" s="181"/>
      <c r="M63" s="181"/>
      <c r="N63" s="181">
        <f>'将来負担比率（分子）の構造'!M$44</f>
        <v>177</v>
      </c>
      <c r="O63" s="181"/>
      <c r="P63" s="181"/>
    </row>
    <row r="64" spans="1:16" x14ac:dyDescent="0.2">
      <c r="A64" s="181" t="s">
        <v>33</v>
      </c>
      <c r="B64" s="181">
        <f>'将来負担比率（分子）の構造'!I$43</f>
        <v>3654</v>
      </c>
      <c r="C64" s="181"/>
      <c r="D64" s="181"/>
      <c r="E64" s="181">
        <f>'将来負担比率（分子）の構造'!J$43</f>
        <v>3636</v>
      </c>
      <c r="F64" s="181"/>
      <c r="G64" s="181"/>
      <c r="H64" s="181">
        <f>'将来負担比率（分子）の構造'!K$43</f>
        <v>3526</v>
      </c>
      <c r="I64" s="181"/>
      <c r="J64" s="181"/>
      <c r="K64" s="181">
        <f>'将来負担比率（分子）の構造'!L$43</f>
        <v>3437</v>
      </c>
      <c r="L64" s="181"/>
      <c r="M64" s="181"/>
      <c r="N64" s="181">
        <f>'将来負担比率（分子）の構造'!M$43</f>
        <v>3349</v>
      </c>
      <c r="O64" s="181"/>
      <c r="P64" s="181"/>
    </row>
    <row r="65" spans="1:16" x14ac:dyDescent="0.2">
      <c r="A65" s="181" t="s">
        <v>32</v>
      </c>
      <c r="B65" s="181">
        <f>'将来負担比率（分子）の構造'!I$42</f>
        <v>84</v>
      </c>
      <c r="C65" s="181"/>
      <c r="D65" s="181"/>
      <c r="E65" s="181">
        <f>'将来負担比率（分子）の構造'!J$42</f>
        <v>76</v>
      </c>
      <c r="F65" s="181"/>
      <c r="G65" s="181"/>
      <c r="H65" s="181">
        <f>'将来負担比率（分子）の構造'!K$42</f>
        <v>68</v>
      </c>
      <c r="I65" s="181"/>
      <c r="J65" s="181"/>
      <c r="K65" s="181">
        <f>'将来負担比率（分子）の構造'!L$42</f>
        <v>60</v>
      </c>
      <c r="L65" s="181"/>
      <c r="M65" s="181"/>
      <c r="N65" s="181">
        <f>'将来負担比率（分子）の構造'!M$42</f>
        <v>52</v>
      </c>
      <c r="O65" s="181"/>
      <c r="P65" s="181"/>
    </row>
    <row r="66" spans="1:16" x14ac:dyDescent="0.2">
      <c r="A66" s="181" t="s">
        <v>31</v>
      </c>
      <c r="B66" s="181">
        <f>'将来負担比率（分子）の構造'!I$41</f>
        <v>3004</v>
      </c>
      <c r="C66" s="181"/>
      <c r="D66" s="181"/>
      <c r="E66" s="181">
        <f>'将来負担比率（分子）の構造'!J$41</f>
        <v>2723</v>
      </c>
      <c r="F66" s="181"/>
      <c r="G66" s="181"/>
      <c r="H66" s="181">
        <f>'将来負担比率（分子）の構造'!K$41</f>
        <v>2515</v>
      </c>
      <c r="I66" s="181"/>
      <c r="J66" s="181"/>
      <c r="K66" s="181">
        <f>'将来負担比率（分子）の構造'!L$41</f>
        <v>2274</v>
      </c>
      <c r="L66" s="181"/>
      <c r="M66" s="181"/>
      <c r="N66" s="181">
        <f>'将来負担比率（分子）の構造'!M$41</f>
        <v>2200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2284</v>
      </c>
      <c r="C72" s="185">
        <f>基金残高に係る経年分析!G55</f>
        <v>2186</v>
      </c>
      <c r="D72" s="185">
        <f>基金残高に係る経年分析!H55</f>
        <v>2188</v>
      </c>
    </row>
    <row r="73" spans="1:16" x14ac:dyDescent="0.2">
      <c r="A73" s="184" t="s">
        <v>78</v>
      </c>
      <c r="B73" s="185">
        <f>基金残高に係る経年分析!F56</f>
        <v>178</v>
      </c>
      <c r="C73" s="185">
        <f>基金残高に係る経年分析!G56</f>
        <v>178</v>
      </c>
      <c r="D73" s="185">
        <f>基金残高に係る経年分析!H56</f>
        <v>305</v>
      </c>
    </row>
    <row r="74" spans="1:16" x14ac:dyDescent="0.2">
      <c r="A74" s="184" t="s">
        <v>79</v>
      </c>
      <c r="B74" s="185">
        <f>基金残高に係る経年分析!F57</f>
        <v>2424</v>
      </c>
      <c r="C74" s="185">
        <f>基金残高に係る経年分析!G57</f>
        <v>2420</v>
      </c>
      <c r="D74" s="185">
        <f>基金残高に係る経年分析!H57</f>
        <v>2414</v>
      </c>
    </row>
  </sheetData>
  <sheetProtection algorithmName="SHA-512" hashValue="WStze0wCi0iu2gqEJdApUKZwPLIihS7GSf67hP7flAerL/66EO6ybTSdgXWcgMxJUrOpULX7XAG2p3Ao6ZfqVw==" saltValue="VUMNs+SzLUpkWI+6GYEL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1619568</v>
      </c>
      <c r="S5" s="675"/>
      <c r="T5" s="675"/>
      <c r="U5" s="675"/>
      <c r="V5" s="675"/>
      <c r="W5" s="675"/>
      <c r="X5" s="675"/>
      <c r="Y5" s="676"/>
      <c r="Z5" s="677">
        <v>19.7</v>
      </c>
      <c r="AA5" s="677"/>
      <c r="AB5" s="677"/>
      <c r="AC5" s="677"/>
      <c r="AD5" s="678">
        <v>1619568</v>
      </c>
      <c r="AE5" s="678"/>
      <c r="AF5" s="678"/>
      <c r="AG5" s="678"/>
      <c r="AH5" s="678"/>
      <c r="AI5" s="678"/>
      <c r="AJ5" s="678"/>
      <c r="AK5" s="678"/>
      <c r="AL5" s="679">
        <v>46.5</v>
      </c>
      <c r="AM5" s="680"/>
      <c r="AN5" s="680"/>
      <c r="AO5" s="681"/>
      <c r="AP5" s="671" t="s">
        <v>226</v>
      </c>
      <c r="AQ5" s="672"/>
      <c r="AR5" s="672"/>
      <c r="AS5" s="672"/>
      <c r="AT5" s="672"/>
      <c r="AU5" s="672"/>
      <c r="AV5" s="672"/>
      <c r="AW5" s="672"/>
      <c r="AX5" s="672"/>
      <c r="AY5" s="672"/>
      <c r="AZ5" s="672"/>
      <c r="BA5" s="672"/>
      <c r="BB5" s="672"/>
      <c r="BC5" s="672"/>
      <c r="BD5" s="672"/>
      <c r="BE5" s="672"/>
      <c r="BF5" s="673"/>
      <c r="BG5" s="685">
        <v>1619568</v>
      </c>
      <c r="BH5" s="686"/>
      <c r="BI5" s="686"/>
      <c r="BJ5" s="686"/>
      <c r="BK5" s="686"/>
      <c r="BL5" s="686"/>
      <c r="BM5" s="686"/>
      <c r="BN5" s="687"/>
      <c r="BO5" s="688">
        <v>100</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80487</v>
      </c>
      <c r="S6" s="686"/>
      <c r="T6" s="686"/>
      <c r="U6" s="686"/>
      <c r="V6" s="686"/>
      <c r="W6" s="686"/>
      <c r="X6" s="686"/>
      <c r="Y6" s="687"/>
      <c r="Z6" s="688">
        <v>1</v>
      </c>
      <c r="AA6" s="688"/>
      <c r="AB6" s="688"/>
      <c r="AC6" s="688"/>
      <c r="AD6" s="689">
        <v>80487</v>
      </c>
      <c r="AE6" s="689"/>
      <c r="AF6" s="689"/>
      <c r="AG6" s="689"/>
      <c r="AH6" s="689"/>
      <c r="AI6" s="689"/>
      <c r="AJ6" s="689"/>
      <c r="AK6" s="689"/>
      <c r="AL6" s="690">
        <v>2.2999999999999998</v>
      </c>
      <c r="AM6" s="691"/>
      <c r="AN6" s="691"/>
      <c r="AO6" s="692"/>
      <c r="AP6" s="682" t="s">
        <v>232</v>
      </c>
      <c r="AQ6" s="683"/>
      <c r="AR6" s="683"/>
      <c r="AS6" s="683"/>
      <c r="AT6" s="683"/>
      <c r="AU6" s="683"/>
      <c r="AV6" s="683"/>
      <c r="AW6" s="683"/>
      <c r="AX6" s="683"/>
      <c r="AY6" s="683"/>
      <c r="AZ6" s="683"/>
      <c r="BA6" s="683"/>
      <c r="BB6" s="683"/>
      <c r="BC6" s="683"/>
      <c r="BD6" s="683"/>
      <c r="BE6" s="683"/>
      <c r="BF6" s="684"/>
      <c r="BG6" s="685">
        <v>1619568</v>
      </c>
      <c r="BH6" s="686"/>
      <c r="BI6" s="686"/>
      <c r="BJ6" s="686"/>
      <c r="BK6" s="686"/>
      <c r="BL6" s="686"/>
      <c r="BM6" s="686"/>
      <c r="BN6" s="687"/>
      <c r="BO6" s="688">
        <v>100</v>
      </c>
      <c r="BP6" s="688"/>
      <c r="BQ6" s="688"/>
      <c r="BR6" s="688"/>
      <c r="BS6" s="689" t="s">
        <v>137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82385</v>
      </c>
      <c r="CS6" s="686"/>
      <c r="CT6" s="686"/>
      <c r="CU6" s="686"/>
      <c r="CV6" s="686"/>
      <c r="CW6" s="686"/>
      <c r="CX6" s="686"/>
      <c r="CY6" s="687"/>
      <c r="CZ6" s="679">
        <v>1.1000000000000001</v>
      </c>
      <c r="DA6" s="680"/>
      <c r="DB6" s="680"/>
      <c r="DC6" s="699"/>
      <c r="DD6" s="694" t="s">
        <v>137</v>
      </c>
      <c r="DE6" s="686"/>
      <c r="DF6" s="686"/>
      <c r="DG6" s="686"/>
      <c r="DH6" s="686"/>
      <c r="DI6" s="686"/>
      <c r="DJ6" s="686"/>
      <c r="DK6" s="686"/>
      <c r="DL6" s="686"/>
      <c r="DM6" s="686"/>
      <c r="DN6" s="686"/>
      <c r="DO6" s="686"/>
      <c r="DP6" s="687"/>
      <c r="DQ6" s="694">
        <v>82385</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1624</v>
      </c>
      <c r="S7" s="686"/>
      <c r="T7" s="686"/>
      <c r="U7" s="686"/>
      <c r="V7" s="686"/>
      <c r="W7" s="686"/>
      <c r="X7" s="686"/>
      <c r="Y7" s="687"/>
      <c r="Z7" s="688">
        <v>0</v>
      </c>
      <c r="AA7" s="688"/>
      <c r="AB7" s="688"/>
      <c r="AC7" s="688"/>
      <c r="AD7" s="689">
        <v>1624</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777994</v>
      </c>
      <c r="BH7" s="686"/>
      <c r="BI7" s="686"/>
      <c r="BJ7" s="686"/>
      <c r="BK7" s="686"/>
      <c r="BL7" s="686"/>
      <c r="BM7" s="686"/>
      <c r="BN7" s="687"/>
      <c r="BO7" s="688">
        <v>48</v>
      </c>
      <c r="BP7" s="688"/>
      <c r="BQ7" s="688"/>
      <c r="BR7" s="688"/>
      <c r="BS7" s="689" t="s">
        <v>137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2458068</v>
      </c>
      <c r="CS7" s="686"/>
      <c r="CT7" s="686"/>
      <c r="CU7" s="686"/>
      <c r="CV7" s="686"/>
      <c r="CW7" s="686"/>
      <c r="CX7" s="686"/>
      <c r="CY7" s="687"/>
      <c r="CZ7" s="688">
        <v>31.3</v>
      </c>
      <c r="DA7" s="688"/>
      <c r="DB7" s="688"/>
      <c r="DC7" s="688"/>
      <c r="DD7" s="694">
        <v>20484</v>
      </c>
      <c r="DE7" s="686"/>
      <c r="DF7" s="686"/>
      <c r="DG7" s="686"/>
      <c r="DH7" s="686"/>
      <c r="DI7" s="686"/>
      <c r="DJ7" s="686"/>
      <c r="DK7" s="686"/>
      <c r="DL7" s="686"/>
      <c r="DM7" s="686"/>
      <c r="DN7" s="686"/>
      <c r="DO7" s="686"/>
      <c r="DP7" s="687"/>
      <c r="DQ7" s="694">
        <v>912884</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7003</v>
      </c>
      <c r="S8" s="686"/>
      <c r="T8" s="686"/>
      <c r="U8" s="686"/>
      <c r="V8" s="686"/>
      <c r="W8" s="686"/>
      <c r="X8" s="686"/>
      <c r="Y8" s="687"/>
      <c r="Z8" s="688">
        <v>0.1</v>
      </c>
      <c r="AA8" s="688"/>
      <c r="AB8" s="688"/>
      <c r="AC8" s="688"/>
      <c r="AD8" s="689">
        <v>7003</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26417</v>
      </c>
      <c r="BH8" s="686"/>
      <c r="BI8" s="686"/>
      <c r="BJ8" s="686"/>
      <c r="BK8" s="686"/>
      <c r="BL8" s="686"/>
      <c r="BM8" s="686"/>
      <c r="BN8" s="687"/>
      <c r="BO8" s="688">
        <v>1.6</v>
      </c>
      <c r="BP8" s="688"/>
      <c r="BQ8" s="688"/>
      <c r="BR8" s="688"/>
      <c r="BS8" s="694" t="s">
        <v>137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2097742</v>
      </c>
      <c r="CS8" s="686"/>
      <c r="CT8" s="686"/>
      <c r="CU8" s="686"/>
      <c r="CV8" s="686"/>
      <c r="CW8" s="686"/>
      <c r="CX8" s="686"/>
      <c r="CY8" s="687"/>
      <c r="CZ8" s="688">
        <v>26.8</v>
      </c>
      <c r="DA8" s="688"/>
      <c r="DB8" s="688"/>
      <c r="DC8" s="688"/>
      <c r="DD8" s="694">
        <v>10283</v>
      </c>
      <c r="DE8" s="686"/>
      <c r="DF8" s="686"/>
      <c r="DG8" s="686"/>
      <c r="DH8" s="686"/>
      <c r="DI8" s="686"/>
      <c r="DJ8" s="686"/>
      <c r="DK8" s="686"/>
      <c r="DL8" s="686"/>
      <c r="DM8" s="686"/>
      <c r="DN8" s="686"/>
      <c r="DO8" s="686"/>
      <c r="DP8" s="687"/>
      <c r="DQ8" s="694">
        <v>1066799</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8564</v>
      </c>
      <c r="S9" s="686"/>
      <c r="T9" s="686"/>
      <c r="U9" s="686"/>
      <c r="V9" s="686"/>
      <c r="W9" s="686"/>
      <c r="X9" s="686"/>
      <c r="Y9" s="687"/>
      <c r="Z9" s="688">
        <v>0.1</v>
      </c>
      <c r="AA9" s="688"/>
      <c r="AB9" s="688"/>
      <c r="AC9" s="688"/>
      <c r="AD9" s="689">
        <v>8564</v>
      </c>
      <c r="AE9" s="689"/>
      <c r="AF9" s="689"/>
      <c r="AG9" s="689"/>
      <c r="AH9" s="689"/>
      <c r="AI9" s="689"/>
      <c r="AJ9" s="689"/>
      <c r="AK9" s="689"/>
      <c r="AL9" s="690">
        <v>0.2</v>
      </c>
      <c r="AM9" s="691"/>
      <c r="AN9" s="691"/>
      <c r="AO9" s="692"/>
      <c r="AP9" s="682" t="s">
        <v>241</v>
      </c>
      <c r="AQ9" s="683"/>
      <c r="AR9" s="683"/>
      <c r="AS9" s="683"/>
      <c r="AT9" s="683"/>
      <c r="AU9" s="683"/>
      <c r="AV9" s="683"/>
      <c r="AW9" s="683"/>
      <c r="AX9" s="683"/>
      <c r="AY9" s="683"/>
      <c r="AZ9" s="683"/>
      <c r="BA9" s="683"/>
      <c r="BB9" s="683"/>
      <c r="BC9" s="683"/>
      <c r="BD9" s="683"/>
      <c r="BE9" s="683"/>
      <c r="BF9" s="684"/>
      <c r="BG9" s="685">
        <v>688189</v>
      </c>
      <c r="BH9" s="686"/>
      <c r="BI9" s="686"/>
      <c r="BJ9" s="686"/>
      <c r="BK9" s="686"/>
      <c r="BL9" s="686"/>
      <c r="BM9" s="686"/>
      <c r="BN9" s="687"/>
      <c r="BO9" s="688">
        <v>42.5</v>
      </c>
      <c r="BP9" s="688"/>
      <c r="BQ9" s="688"/>
      <c r="BR9" s="688"/>
      <c r="BS9" s="694" t="s">
        <v>137</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344510</v>
      </c>
      <c r="CS9" s="686"/>
      <c r="CT9" s="686"/>
      <c r="CU9" s="686"/>
      <c r="CV9" s="686"/>
      <c r="CW9" s="686"/>
      <c r="CX9" s="686"/>
      <c r="CY9" s="687"/>
      <c r="CZ9" s="688">
        <v>4.4000000000000004</v>
      </c>
      <c r="DA9" s="688"/>
      <c r="DB9" s="688"/>
      <c r="DC9" s="688"/>
      <c r="DD9" s="694">
        <v>5508</v>
      </c>
      <c r="DE9" s="686"/>
      <c r="DF9" s="686"/>
      <c r="DG9" s="686"/>
      <c r="DH9" s="686"/>
      <c r="DI9" s="686"/>
      <c r="DJ9" s="686"/>
      <c r="DK9" s="686"/>
      <c r="DL9" s="686"/>
      <c r="DM9" s="686"/>
      <c r="DN9" s="686"/>
      <c r="DO9" s="686"/>
      <c r="DP9" s="687"/>
      <c r="DQ9" s="694">
        <v>320173</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227</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137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27239</v>
      </c>
      <c r="BH10" s="686"/>
      <c r="BI10" s="686"/>
      <c r="BJ10" s="686"/>
      <c r="BK10" s="686"/>
      <c r="BL10" s="686"/>
      <c r="BM10" s="686"/>
      <c r="BN10" s="687"/>
      <c r="BO10" s="688">
        <v>1.7</v>
      </c>
      <c r="BP10" s="688"/>
      <c r="BQ10" s="688"/>
      <c r="BR10" s="688"/>
      <c r="BS10" s="694" t="s">
        <v>137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5370</v>
      </c>
      <c r="CS10" s="686"/>
      <c r="CT10" s="686"/>
      <c r="CU10" s="686"/>
      <c r="CV10" s="686"/>
      <c r="CW10" s="686"/>
      <c r="CX10" s="686"/>
      <c r="CY10" s="687"/>
      <c r="CZ10" s="688">
        <v>0.1</v>
      </c>
      <c r="DA10" s="688"/>
      <c r="DB10" s="688"/>
      <c r="DC10" s="688"/>
      <c r="DD10" s="694" t="s">
        <v>246</v>
      </c>
      <c r="DE10" s="686"/>
      <c r="DF10" s="686"/>
      <c r="DG10" s="686"/>
      <c r="DH10" s="686"/>
      <c r="DI10" s="686"/>
      <c r="DJ10" s="686"/>
      <c r="DK10" s="686"/>
      <c r="DL10" s="686"/>
      <c r="DM10" s="686"/>
      <c r="DN10" s="686"/>
      <c r="DO10" s="686"/>
      <c r="DP10" s="687"/>
      <c r="DQ10" s="694">
        <v>4570</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300362</v>
      </c>
      <c r="S11" s="686"/>
      <c r="T11" s="686"/>
      <c r="U11" s="686"/>
      <c r="V11" s="686"/>
      <c r="W11" s="686"/>
      <c r="X11" s="686"/>
      <c r="Y11" s="687"/>
      <c r="Z11" s="690">
        <v>3.6</v>
      </c>
      <c r="AA11" s="691"/>
      <c r="AB11" s="691"/>
      <c r="AC11" s="703"/>
      <c r="AD11" s="694">
        <v>300362</v>
      </c>
      <c r="AE11" s="686"/>
      <c r="AF11" s="686"/>
      <c r="AG11" s="686"/>
      <c r="AH11" s="686"/>
      <c r="AI11" s="686"/>
      <c r="AJ11" s="686"/>
      <c r="AK11" s="687"/>
      <c r="AL11" s="690">
        <v>8.6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36149</v>
      </c>
      <c r="BH11" s="686"/>
      <c r="BI11" s="686"/>
      <c r="BJ11" s="686"/>
      <c r="BK11" s="686"/>
      <c r="BL11" s="686"/>
      <c r="BM11" s="686"/>
      <c r="BN11" s="687"/>
      <c r="BO11" s="688">
        <v>2.2000000000000002</v>
      </c>
      <c r="BP11" s="688"/>
      <c r="BQ11" s="688"/>
      <c r="BR11" s="688"/>
      <c r="BS11" s="694" t="s">
        <v>137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383463</v>
      </c>
      <c r="CS11" s="686"/>
      <c r="CT11" s="686"/>
      <c r="CU11" s="686"/>
      <c r="CV11" s="686"/>
      <c r="CW11" s="686"/>
      <c r="CX11" s="686"/>
      <c r="CY11" s="687"/>
      <c r="CZ11" s="688">
        <v>4.9000000000000004</v>
      </c>
      <c r="DA11" s="688"/>
      <c r="DB11" s="688"/>
      <c r="DC11" s="688"/>
      <c r="DD11" s="694">
        <v>83844</v>
      </c>
      <c r="DE11" s="686"/>
      <c r="DF11" s="686"/>
      <c r="DG11" s="686"/>
      <c r="DH11" s="686"/>
      <c r="DI11" s="686"/>
      <c r="DJ11" s="686"/>
      <c r="DK11" s="686"/>
      <c r="DL11" s="686"/>
      <c r="DM11" s="686"/>
      <c r="DN11" s="686"/>
      <c r="DO11" s="686"/>
      <c r="DP11" s="687"/>
      <c r="DQ11" s="694">
        <v>245080</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v>10153</v>
      </c>
      <c r="S12" s="686"/>
      <c r="T12" s="686"/>
      <c r="U12" s="686"/>
      <c r="V12" s="686"/>
      <c r="W12" s="686"/>
      <c r="X12" s="686"/>
      <c r="Y12" s="687"/>
      <c r="Z12" s="688">
        <v>0.1</v>
      </c>
      <c r="AA12" s="688"/>
      <c r="AB12" s="688"/>
      <c r="AC12" s="688"/>
      <c r="AD12" s="689">
        <v>10153</v>
      </c>
      <c r="AE12" s="689"/>
      <c r="AF12" s="689"/>
      <c r="AG12" s="689"/>
      <c r="AH12" s="689"/>
      <c r="AI12" s="689"/>
      <c r="AJ12" s="689"/>
      <c r="AK12" s="689"/>
      <c r="AL12" s="690">
        <v>0.3</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702301</v>
      </c>
      <c r="BH12" s="686"/>
      <c r="BI12" s="686"/>
      <c r="BJ12" s="686"/>
      <c r="BK12" s="686"/>
      <c r="BL12" s="686"/>
      <c r="BM12" s="686"/>
      <c r="BN12" s="687"/>
      <c r="BO12" s="688">
        <v>43.4</v>
      </c>
      <c r="BP12" s="688"/>
      <c r="BQ12" s="688"/>
      <c r="BR12" s="688"/>
      <c r="BS12" s="694" t="s">
        <v>137</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99722</v>
      </c>
      <c r="CS12" s="686"/>
      <c r="CT12" s="686"/>
      <c r="CU12" s="686"/>
      <c r="CV12" s="686"/>
      <c r="CW12" s="686"/>
      <c r="CX12" s="686"/>
      <c r="CY12" s="687"/>
      <c r="CZ12" s="688">
        <v>1.3</v>
      </c>
      <c r="DA12" s="688"/>
      <c r="DB12" s="688"/>
      <c r="DC12" s="688"/>
      <c r="DD12" s="694">
        <v>693</v>
      </c>
      <c r="DE12" s="686"/>
      <c r="DF12" s="686"/>
      <c r="DG12" s="686"/>
      <c r="DH12" s="686"/>
      <c r="DI12" s="686"/>
      <c r="DJ12" s="686"/>
      <c r="DK12" s="686"/>
      <c r="DL12" s="686"/>
      <c r="DM12" s="686"/>
      <c r="DN12" s="686"/>
      <c r="DO12" s="686"/>
      <c r="DP12" s="687"/>
      <c r="DQ12" s="694">
        <v>99700</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227</v>
      </c>
      <c r="AA13" s="688"/>
      <c r="AB13" s="688"/>
      <c r="AC13" s="688"/>
      <c r="AD13" s="689" t="s">
        <v>227</v>
      </c>
      <c r="AE13" s="689"/>
      <c r="AF13" s="689"/>
      <c r="AG13" s="689"/>
      <c r="AH13" s="689"/>
      <c r="AI13" s="689"/>
      <c r="AJ13" s="689"/>
      <c r="AK13" s="689"/>
      <c r="AL13" s="690" t="s">
        <v>137</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690916</v>
      </c>
      <c r="BH13" s="686"/>
      <c r="BI13" s="686"/>
      <c r="BJ13" s="686"/>
      <c r="BK13" s="686"/>
      <c r="BL13" s="686"/>
      <c r="BM13" s="686"/>
      <c r="BN13" s="687"/>
      <c r="BO13" s="688">
        <v>42.7</v>
      </c>
      <c r="BP13" s="688"/>
      <c r="BQ13" s="688"/>
      <c r="BR13" s="688"/>
      <c r="BS13" s="694" t="s">
        <v>227</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535531</v>
      </c>
      <c r="CS13" s="686"/>
      <c r="CT13" s="686"/>
      <c r="CU13" s="686"/>
      <c r="CV13" s="686"/>
      <c r="CW13" s="686"/>
      <c r="CX13" s="686"/>
      <c r="CY13" s="687"/>
      <c r="CZ13" s="688">
        <v>6.8</v>
      </c>
      <c r="DA13" s="688"/>
      <c r="DB13" s="688"/>
      <c r="DC13" s="688"/>
      <c r="DD13" s="694">
        <v>288327</v>
      </c>
      <c r="DE13" s="686"/>
      <c r="DF13" s="686"/>
      <c r="DG13" s="686"/>
      <c r="DH13" s="686"/>
      <c r="DI13" s="686"/>
      <c r="DJ13" s="686"/>
      <c r="DK13" s="686"/>
      <c r="DL13" s="686"/>
      <c r="DM13" s="686"/>
      <c r="DN13" s="686"/>
      <c r="DO13" s="686"/>
      <c r="DP13" s="687"/>
      <c r="DQ13" s="694">
        <v>452407</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227</v>
      </c>
      <c r="S14" s="686"/>
      <c r="T14" s="686"/>
      <c r="U14" s="686"/>
      <c r="V14" s="686"/>
      <c r="W14" s="686"/>
      <c r="X14" s="686"/>
      <c r="Y14" s="687"/>
      <c r="Z14" s="688" t="s">
        <v>227</v>
      </c>
      <c r="AA14" s="688"/>
      <c r="AB14" s="688"/>
      <c r="AC14" s="688"/>
      <c r="AD14" s="689" t="s">
        <v>137</v>
      </c>
      <c r="AE14" s="689"/>
      <c r="AF14" s="689"/>
      <c r="AG14" s="689"/>
      <c r="AH14" s="689"/>
      <c r="AI14" s="689"/>
      <c r="AJ14" s="689"/>
      <c r="AK14" s="689"/>
      <c r="AL14" s="690" t="s">
        <v>227</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56162</v>
      </c>
      <c r="BH14" s="686"/>
      <c r="BI14" s="686"/>
      <c r="BJ14" s="686"/>
      <c r="BK14" s="686"/>
      <c r="BL14" s="686"/>
      <c r="BM14" s="686"/>
      <c r="BN14" s="687"/>
      <c r="BO14" s="688">
        <v>3.5</v>
      </c>
      <c r="BP14" s="688"/>
      <c r="BQ14" s="688"/>
      <c r="BR14" s="688"/>
      <c r="BS14" s="694" t="s">
        <v>227</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267194</v>
      </c>
      <c r="CS14" s="686"/>
      <c r="CT14" s="686"/>
      <c r="CU14" s="686"/>
      <c r="CV14" s="686"/>
      <c r="CW14" s="686"/>
      <c r="CX14" s="686"/>
      <c r="CY14" s="687"/>
      <c r="CZ14" s="688">
        <v>3.4</v>
      </c>
      <c r="DA14" s="688"/>
      <c r="DB14" s="688"/>
      <c r="DC14" s="688"/>
      <c r="DD14" s="694">
        <v>2510</v>
      </c>
      <c r="DE14" s="686"/>
      <c r="DF14" s="686"/>
      <c r="DG14" s="686"/>
      <c r="DH14" s="686"/>
      <c r="DI14" s="686"/>
      <c r="DJ14" s="686"/>
      <c r="DK14" s="686"/>
      <c r="DL14" s="686"/>
      <c r="DM14" s="686"/>
      <c r="DN14" s="686"/>
      <c r="DO14" s="686"/>
      <c r="DP14" s="687"/>
      <c r="DQ14" s="694">
        <v>265819</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227</v>
      </c>
      <c r="S15" s="686"/>
      <c r="T15" s="686"/>
      <c r="U15" s="686"/>
      <c r="V15" s="686"/>
      <c r="W15" s="686"/>
      <c r="X15" s="686"/>
      <c r="Y15" s="687"/>
      <c r="Z15" s="688" t="s">
        <v>227</v>
      </c>
      <c r="AA15" s="688"/>
      <c r="AB15" s="688"/>
      <c r="AC15" s="688"/>
      <c r="AD15" s="689" t="s">
        <v>227</v>
      </c>
      <c r="AE15" s="689"/>
      <c r="AF15" s="689"/>
      <c r="AG15" s="689"/>
      <c r="AH15" s="689"/>
      <c r="AI15" s="689"/>
      <c r="AJ15" s="689"/>
      <c r="AK15" s="689"/>
      <c r="AL15" s="690" t="s">
        <v>137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83111</v>
      </c>
      <c r="BH15" s="686"/>
      <c r="BI15" s="686"/>
      <c r="BJ15" s="686"/>
      <c r="BK15" s="686"/>
      <c r="BL15" s="686"/>
      <c r="BM15" s="686"/>
      <c r="BN15" s="687"/>
      <c r="BO15" s="688">
        <v>5.0999999999999996</v>
      </c>
      <c r="BP15" s="688"/>
      <c r="BQ15" s="688"/>
      <c r="BR15" s="688"/>
      <c r="BS15" s="694" t="s">
        <v>227</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1227855</v>
      </c>
      <c r="CS15" s="686"/>
      <c r="CT15" s="686"/>
      <c r="CU15" s="686"/>
      <c r="CV15" s="686"/>
      <c r="CW15" s="686"/>
      <c r="CX15" s="686"/>
      <c r="CY15" s="687"/>
      <c r="CZ15" s="688">
        <v>15.7</v>
      </c>
      <c r="DA15" s="688"/>
      <c r="DB15" s="688"/>
      <c r="DC15" s="688"/>
      <c r="DD15" s="694">
        <v>269251</v>
      </c>
      <c r="DE15" s="686"/>
      <c r="DF15" s="686"/>
      <c r="DG15" s="686"/>
      <c r="DH15" s="686"/>
      <c r="DI15" s="686"/>
      <c r="DJ15" s="686"/>
      <c r="DK15" s="686"/>
      <c r="DL15" s="686"/>
      <c r="DM15" s="686"/>
      <c r="DN15" s="686"/>
      <c r="DO15" s="686"/>
      <c r="DP15" s="687"/>
      <c r="DQ15" s="694">
        <v>919255</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7504</v>
      </c>
      <c r="S16" s="686"/>
      <c r="T16" s="686"/>
      <c r="U16" s="686"/>
      <c r="V16" s="686"/>
      <c r="W16" s="686"/>
      <c r="X16" s="686"/>
      <c r="Y16" s="687"/>
      <c r="Z16" s="688">
        <v>0.1</v>
      </c>
      <c r="AA16" s="688"/>
      <c r="AB16" s="688"/>
      <c r="AC16" s="688"/>
      <c r="AD16" s="689">
        <v>7504</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137</v>
      </c>
      <c r="BP16" s="688"/>
      <c r="BQ16" s="688"/>
      <c r="BR16" s="688"/>
      <c r="BS16" s="694" t="s">
        <v>137</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227</v>
      </c>
      <c r="CS16" s="686"/>
      <c r="CT16" s="686"/>
      <c r="CU16" s="686"/>
      <c r="CV16" s="686"/>
      <c r="CW16" s="686"/>
      <c r="CX16" s="686"/>
      <c r="CY16" s="687"/>
      <c r="CZ16" s="688" t="s">
        <v>227</v>
      </c>
      <c r="DA16" s="688"/>
      <c r="DB16" s="688"/>
      <c r="DC16" s="688"/>
      <c r="DD16" s="694" t="s">
        <v>227</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4042</v>
      </c>
      <c r="S17" s="686"/>
      <c r="T17" s="686"/>
      <c r="U17" s="686"/>
      <c r="V17" s="686"/>
      <c r="W17" s="686"/>
      <c r="X17" s="686"/>
      <c r="Y17" s="687"/>
      <c r="Z17" s="688">
        <v>0</v>
      </c>
      <c r="AA17" s="688"/>
      <c r="AB17" s="688"/>
      <c r="AC17" s="688"/>
      <c r="AD17" s="689">
        <v>4042</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227</v>
      </c>
      <c r="BP17" s="688"/>
      <c r="BQ17" s="688"/>
      <c r="BR17" s="688"/>
      <c r="BS17" s="694" t="s">
        <v>227</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339641</v>
      </c>
      <c r="CS17" s="686"/>
      <c r="CT17" s="686"/>
      <c r="CU17" s="686"/>
      <c r="CV17" s="686"/>
      <c r="CW17" s="686"/>
      <c r="CX17" s="686"/>
      <c r="CY17" s="687"/>
      <c r="CZ17" s="688">
        <v>4.3</v>
      </c>
      <c r="DA17" s="688"/>
      <c r="DB17" s="688"/>
      <c r="DC17" s="688"/>
      <c r="DD17" s="694" t="s">
        <v>137</v>
      </c>
      <c r="DE17" s="686"/>
      <c r="DF17" s="686"/>
      <c r="DG17" s="686"/>
      <c r="DH17" s="686"/>
      <c r="DI17" s="686"/>
      <c r="DJ17" s="686"/>
      <c r="DK17" s="686"/>
      <c r="DL17" s="686"/>
      <c r="DM17" s="686"/>
      <c r="DN17" s="686"/>
      <c r="DO17" s="686"/>
      <c r="DP17" s="687"/>
      <c r="DQ17" s="694">
        <v>331493</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24281</v>
      </c>
      <c r="S18" s="686"/>
      <c r="T18" s="686"/>
      <c r="U18" s="686"/>
      <c r="V18" s="686"/>
      <c r="W18" s="686"/>
      <c r="X18" s="686"/>
      <c r="Y18" s="687"/>
      <c r="Z18" s="688">
        <v>0.3</v>
      </c>
      <c r="AA18" s="688"/>
      <c r="AB18" s="688"/>
      <c r="AC18" s="688"/>
      <c r="AD18" s="689">
        <v>24281</v>
      </c>
      <c r="AE18" s="689"/>
      <c r="AF18" s="689"/>
      <c r="AG18" s="689"/>
      <c r="AH18" s="689"/>
      <c r="AI18" s="689"/>
      <c r="AJ18" s="689"/>
      <c r="AK18" s="689"/>
      <c r="AL18" s="690">
        <v>0.7</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227</v>
      </c>
      <c r="BH18" s="686"/>
      <c r="BI18" s="686"/>
      <c r="BJ18" s="686"/>
      <c r="BK18" s="686"/>
      <c r="BL18" s="686"/>
      <c r="BM18" s="686"/>
      <c r="BN18" s="687"/>
      <c r="BO18" s="688" t="s">
        <v>137</v>
      </c>
      <c r="BP18" s="688"/>
      <c r="BQ18" s="688"/>
      <c r="BR18" s="688"/>
      <c r="BS18" s="694" t="s">
        <v>246</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227</v>
      </c>
      <c r="DA18" s="688"/>
      <c r="DB18" s="688"/>
      <c r="DC18" s="688"/>
      <c r="DD18" s="694" t="s">
        <v>227</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19537</v>
      </c>
      <c r="S19" s="686"/>
      <c r="T19" s="686"/>
      <c r="U19" s="686"/>
      <c r="V19" s="686"/>
      <c r="W19" s="686"/>
      <c r="X19" s="686"/>
      <c r="Y19" s="687"/>
      <c r="Z19" s="688">
        <v>0.2</v>
      </c>
      <c r="AA19" s="688"/>
      <c r="AB19" s="688"/>
      <c r="AC19" s="688"/>
      <c r="AD19" s="689">
        <v>19537</v>
      </c>
      <c r="AE19" s="689"/>
      <c r="AF19" s="689"/>
      <c r="AG19" s="689"/>
      <c r="AH19" s="689"/>
      <c r="AI19" s="689"/>
      <c r="AJ19" s="689"/>
      <c r="AK19" s="689"/>
      <c r="AL19" s="690">
        <v>0.6</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227</v>
      </c>
      <c r="BH19" s="686"/>
      <c r="BI19" s="686"/>
      <c r="BJ19" s="686"/>
      <c r="BK19" s="686"/>
      <c r="BL19" s="686"/>
      <c r="BM19" s="686"/>
      <c r="BN19" s="687"/>
      <c r="BO19" s="688" t="s">
        <v>227</v>
      </c>
      <c r="BP19" s="688"/>
      <c r="BQ19" s="688"/>
      <c r="BR19" s="688"/>
      <c r="BS19" s="694" t="s">
        <v>137</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227</v>
      </c>
      <c r="DA19" s="688"/>
      <c r="DB19" s="688"/>
      <c r="DC19" s="688"/>
      <c r="DD19" s="694" t="s">
        <v>227</v>
      </c>
      <c r="DE19" s="686"/>
      <c r="DF19" s="686"/>
      <c r="DG19" s="686"/>
      <c r="DH19" s="686"/>
      <c r="DI19" s="686"/>
      <c r="DJ19" s="686"/>
      <c r="DK19" s="686"/>
      <c r="DL19" s="686"/>
      <c r="DM19" s="686"/>
      <c r="DN19" s="686"/>
      <c r="DO19" s="686"/>
      <c r="DP19" s="687"/>
      <c r="DQ19" s="694" t="s">
        <v>227</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3609</v>
      </c>
      <c r="S20" s="686"/>
      <c r="T20" s="686"/>
      <c r="U20" s="686"/>
      <c r="V20" s="686"/>
      <c r="W20" s="686"/>
      <c r="X20" s="686"/>
      <c r="Y20" s="687"/>
      <c r="Z20" s="688">
        <v>0</v>
      </c>
      <c r="AA20" s="688"/>
      <c r="AB20" s="688"/>
      <c r="AC20" s="688"/>
      <c r="AD20" s="689">
        <v>3609</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137</v>
      </c>
      <c r="BH20" s="686"/>
      <c r="BI20" s="686"/>
      <c r="BJ20" s="686"/>
      <c r="BK20" s="686"/>
      <c r="BL20" s="686"/>
      <c r="BM20" s="686"/>
      <c r="BN20" s="687"/>
      <c r="BO20" s="688" t="s">
        <v>227</v>
      </c>
      <c r="BP20" s="688"/>
      <c r="BQ20" s="688"/>
      <c r="BR20" s="688"/>
      <c r="BS20" s="694" t="s">
        <v>227</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7841481</v>
      </c>
      <c r="CS20" s="686"/>
      <c r="CT20" s="686"/>
      <c r="CU20" s="686"/>
      <c r="CV20" s="686"/>
      <c r="CW20" s="686"/>
      <c r="CX20" s="686"/>
      <c r="CY20" s="687"/>
      <c r="CZ20" s="688">
        <v>100</v>
      </c>
      <c r="DA20" s="688"/>
      <c r="DB20" s="688"/>
      <c r="DC20" s="688"/>
      <c r="DD20" s="694">
        <v>680900</v>
      </c>
      <c r="DE20" s="686"/>
      <c r="DF20" s="686"/>
      <c r="DG20" s="686"/>
      <c r="DH20" s="686"/>
      <c r="DI20" s="686"/>
      <c r="DJ20" s="686"/>
      <c r="DK20" s="686"/>
      <c r="DL20" s="686"/>
      <c r="DM20" s="686"/>
      <c r="DN20" s="686"/>
      <c r="DO20" s="686"/>
      <c r="DP20" s="687"/>
      <c r="DQ20" s="694">
        <v>4700565</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1135</v>
      </c>
      <c r="S21" s="686"/>
      <c r="T21" s="686"/>
      <c r="U21" s="686"/>
      <c r="V21" s="686"/>
      <c r="W21" s="686"/>
      <c r="X21" s="686"/>
      <c r="Y21" s="687"/>
      <c r="Z21" s="688">
        <v>0</v>
      </c>
      <c r="AA21" s="688"/>
      <c r="AB21" s="688"/>
      <c r="AC21" s="688"/>
      <c r="AD21" s="689">
        <v>1135</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227</v>
      </c>
      <c r="BH21" s="686"/>
      <c r="BI21" s="686"/>
      <c r="BJ21" s="686"/>
      <c r="BK21" s="686"/>
      <c r="BL21" s="686"/>
      <c r="BM21" s="686"/>
      <c r="BN21" s="687"/>
      <c r="BO21" s="688" t="s">
        <v>227</v>
      </c>
      <c r="BP21" s="688"/>
      <c r="BQ21" s="688"/>
      <c r="BR21" s="688"/>
      <c r="BS21" s="694" t="s">
        <v>227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1455773</v>
      </c>
      <c r="S22" s="686"/>
      <c r="T22" s="686"/>
      <c r="U22" s="686"/>
      <c r="V22" s="686"/>
      <c r="W22" s="686"/>
      <c r="X22" s="686"/>
      <c r="Y22" s="687"/>
      <c r="Z22" s="688">
        <v>17.7</v>
      </c>
      <c r="AA22" s="688"/>
      <c r="AB22" s="688"/>
      <c r="AC22" s="688"/>
      <c r="AD22" s="689">
        <v>1315397</v>
      </c>
      <c r="AE22" s="689"/>
      <c r="AF22" s="689"/>
      <c r="AG22" s="689"/>
      <c r="AH22" s="689"/>
      <c r="AI22" s="689"/>
      <c r="AJ22" s="689"/>
      <c r="AK22" s="689"/>
      <c r="AL22" s="690">
        <v>37.799999999999997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227</v>
      </c>
      <c r="BH22" s="686"/>
      <c r="BI22" s="686"/>
      <c r="BJ22" s="686"/>
      <c r="BK22" s="686"/>
      <c r="BL22" s="686"/>
      <c r="BM22" s="686"/>
      <c r="BN22" s="687"/>
      <c r="BO22" s="688" t="s">
        <v>137</v>
      </c>
      <c r="BP22" s="688"/>
      <c r="BQ22" s="688"/>
      <c r="BR22" s="688"/>
      <c r="BS22" s="694" t="s">
        <v>227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1315397</v>
      </c>
      <c r="S23" s="686"/>
      <c r="T23" s="686"/>
      <c r="U23" s="686"/>
      <c r="V23" s="686"/>
      <c r="W23" s="686"/>
      <c r="X23" s="686"/>
      <c r="Y23" s="687"/>
      <c r="Z23" s="688">
        <v>16</v>
      </c>
      <c r="AA23" s="688"/>
      <c r="AB23" s="688"/>
      <c r="AC23" s="688"/>
      <c r="AD23" s="689">
        <v>1315397</v>
      </c>
      <c r="AE23" s="689"/>
      <c r="AF23" s="689"/>
      <c r="AG23" s="689"/>
      <c r="AH23" s="689"/>
      <c r="AI23" s="689"/>
      <c r="AJ23" s="689"/>
      <c r="AK23" s="689"/>
      <c r="AL23" s="690">
        <v>37.799999999999997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227</v>
      </c>
      <c r="BH23" s="686"/>
      <c r="BI23" s="686"/>
      <c r="BJ23" s="686"/>
      <c r="BK23" s="686"/>
      <c r="BL23" s="686"/>
      <c r="BM23" s="686"/>
      <c r="BN23" s="687"/>
      <c r="BO23" s="688" t="s">
        <v>227</v>
      </c>
      <c r="BP23" s="688"/>
      <c r="BQ23" s="688"/>
      <c r="BR23" s="688"/>
      <c r="BS23" s="694" t="s">
        <v>227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140376</v>
      </c>
      <c r="S24" s="686"/>
      <c r="T24" s="686"/>
      <c r="U24" s="686"/>
      <c r="V24" s="686"/>
      <c r="W24" s="686"/>
      <c r="X24" s="686"/>
      <c r="Y24" s="687"/>
      <c r="Z24" s="688">
        <v>1.7</v>
      </c>
      <c r="AA24" s="688"/>
      <c r="AB24" s="688"/>
      <c r="AC24" s="688"/>
      <c r="AD24" s="689" t="s">
        <v>227</v>
      </c>
      <c r="AE24" s="689"/>
      <c r="AF24" s="689"/>
      <c r="AG24" s="689"/>
      <c r="AH24" s="689"/>
      <c r="AI24" s="689"/>
      <c r="AJ24" s="689"/>
      <c r="AK24" s="689"/>
      <c r="AL24" s="690" t="s">
        <v>137</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227</v>
      </c>
      <c r="BH24" s="686"/>
      <c r="BI24" s="686"/>
      <c r="BJ24" s="686"/>
      <c r="BK24" s="686"/>
      <c r="BL24" s="686"/>
      <c r="BM24" s="686"/>
      <c r="BN24" s="687"/>
      <c r="BO24" s="688" t="s">
        <v>227</v>
      </c>
      <c r="BP24" s="688"/>
      <c r="BQ24" s="688"/>
      <c r="BR24" s="688"/>
      <c r="BS24" s="694" t="s">
        <v>227</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2418166</v>
      </c>
      <c r="CS24" s="675"/>
      <c r="CT24" s="675"/>
      <c r="CU24" s="675"/>
      <c r="CV24" s="675"/>
      <c r="CW24" s="675"/>
      <c r="CX24" s="675"/>
      <c r="CY24" s="676"/>
      <c r="CZ24" s="679">
        <v>30.8</v>
      </c>
      <c r="DA24" s="680"/>
      <c r="DB24" s="680"/>
      <c r="DC24" s="699"/>
      <c r="DD24" s="724">
        <v>1482130</v>
      </c>
      <c r="DE24" s="675"/>
      <c r="DF24" s="675"/>
      <c r="DG24" s="675"/>
      <c r="DH24" s="675"/>
      <c r="DI24" s="675"/>
      <c r="DJ24" s="675"/>
      <c r="DK24" s="676"/>
      <c r="DL24" s="724">
        <v>1473050</v>
      </c>
      <c r="DM24" s="675"/>
      <c r="DN24" s="675"/>
      <c r="DO24" s="675"/>
      <c r="DP24" s="675"/>
      <c r="DQ24" s="675"/>
      <c r="DR24" s="675"/>
      <c r="DS24" s="675"/>
      <c r="DT24" s="675"/>
      <c r="DU24" s="675"/>
      <c r="DV24" s="676"/>
      <c r="DW24" s="679">
        <v>40.299999999999997</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227</v>
      </c>
      <c r="S25" s="686"/>
      <c r="T25" s="686"/>
      <c r="U25" s="686"/>
      <c r="V25" s="686"/>
      <c r="W25" s="686"/>
      <c r="X25" s="686"/>
      <c r="Y25" s="687"/>
      <c r="Z25" s="688" t="s">
        <v>227</v>
      </c>
      <c r="AA25" s="688"/>
      <c r="AB25" s="688"/>
      <c r="AC25" s="688"/>
      <c r="AD25" s="689" t="s">
        <v>137</v>
      </c>
      <c r="AE25" s="689"/>
      <c r="AF25" s="689"/>
      <c r="AG25" s="689"/>
      <c r="AH25" s="689"/>
      <c r="AI25" s="689"/>
      <c r="AJ25" s="689"/>
      <c r="AK25" s="689"/>
      <c r="AL25" s="690" t="s">
        <v>227</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227</v>
      </c>
      <c r="BH25" s="686"/>
      <c r="BI25" s="686"/>
      <c r="BJ25" s="686"/>
      <c r="BK25" s="686"/>
      <c r="BL25" s="686"/>
      <c r="BM25" s="686"/>
      <c r="BN25" s="687"/>
      <c r="BO25" s="688" t="s">
        <v>227</v>
      </c>
      <c r="BP25" s="688"/>
      <c r="BQ25" s="688"/>
      <c r="BR25" s="688"/>
      <c r="BS25" s="694" t="s">
        <v>227</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820611</v>
      </c>
      <c r="CS25" s="721"/>
      <c r="CT25" s="721"/>
      <c r="CU25" s="721"/>
      <c r="CV25" s="721"/>
      <c r="CW25" s="721"/>
      <c r="CX25" s="721"/>
      <c r="CY25" s="722"/>
      <c r="CZ25" s="690">
        <v>10.5</v>
      </c>
      <c r="DA25" s="719"/>
      <c r="DB25" s="719"/>
      <c r="DC25" s="723"/>
      <c r="DD25" s="694">
        <v>768766</v>
      </c>
      <c r="DE25" s="721"/>
      <c r="DF25" s="721"/>
      <c r="DG25" s="721"/>
      <c r="DH25" s="721"/>
      <c r="DI25" s="721"/>
      <c r="DJ25" s="721"/>
      <c r="DK25" s="722"/>
      <c r="DL25" s="694">
        <v>762486</v>
      </c>
      <c r="DM25" s="721"/>
      <c r="DN25" s="721"/>
      <c r="DO25" s="721"/>
      <c r="DP25" s="721"/>
      <c r="DQ25" s="721"/>
      <c r="DR25" s="721"/>
      <c r="DS25" s="721"/>
      <c r="DT25" s="721"/>
      <c r="DU25" s="721"/>
      <c r="DV25" s="722"/>
      <c r="DW25" s="690">
        <v>20.9</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3519361</v>
      </c>
      <c r="S26" s="686"/>
      <c r="T26" s="686"/>
      <c r="U26" s="686"/>
      <c r="V26" s="686"/>
      <c r="W26" s="686"/>
      <c r="X26" s="686"/>
      <c r="Y26" s="687"/>
      <c r="Z26" s="688">
        <v>42.8</v>
      </c>
      <c r="AA26" s="688"/>
      <c r="AB26" s="688"/>
      <c r="AC26" s="688"/>
      <c r="AD26" s="689">
        <v>3378985</v>
      </c>
      <c r="AE26" s="689"/>
      <c r="AF26" s="689"/>
      <c r="AG26" s="689"/>
      <c r="AH26" s="689"/>
      <c r="AI26" s="689"/>
      <c r="AJ26" s="689"/>
      <c r="AK26" s="689"/>
      <c r="AL26" s="690">
        <v>97.1</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227</v>
      </c>
      <c r="BH26" s="686"/>
      <c r="BI26" s="686"/>
      <c r="BJ26" s="686"/>
      <c r="BK26" s="686"/>
      <c r="BL26" s="686"/>
      <c r="BM26" s="686"/>
      <c r="BN26" s="687"/>
      <c r="BO26" s="688" t="s">
        <v>137</v>
      </c>
      <c r="BP26" s="688"/>
      <c r="BQ26" s="688"/>
      <c r="BR26" s="688"/>
      <c r="BS26" s="694" t="s">
        <v>227</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437617</v>
      </c>
      <c r="CS26" s="686"/>
      <c r="CT26" s="686"/>
      <c r="CU26" s="686"/>
      <c r="CV26" s="686"/>
      <c r="CW26" s="686"/>
      <c r="CX26" s="686"/>
      <c r="CY26" s="687"/>
      <c r="CZ26" s="690">
        <v>5.6</v>
      </c>
      <c r="DA26" s="719"/>
      <c r="DB26" s="719"/>
      <c r="DC26" s="723"/>
      <c r="DD26" s="694">
        <v>414864</v>
      </c>
      <c r="DE26" s="686"/>
      <c r="DF26" s="686"/>
      <c r="DG26" s="686"/>
      <c r="DH26" s="686"/>
      <c r="DI26" s="686"/>
      <c r="DJ26" s="686"/>
      <c r="DK26" s="687"/>
      <c r="DL26" s="694" t="s">
        <v>137</v>
      </c>
      <c r="DM26" s="686"/>
      <c r="DN26" s="686"/>
      <c r="DO26" s="686"/>
      <c r="DP26" s="686"/>
      <c r="DQ26" s="686"/>
      <c r="DR26" s="686"/>
      <c r="DS26" s="686"/>
      <c r="DT26" s="686"/>
      <c r="DU26" s="686"/>
      <c r="DV26" s="687"/>
      <c r="DW26" s="690" t="s">
        <v>227</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2167</v>
      </c>
      <c r="S27" s="686"/>
      <c r="T27" s="686"/>
      <c r="U27" s="686"/>
      <c r="V27" s="686"/>
      <c r="W27" s="686"/>
      <c r="X27" s="686"/>
      <c r="Y27" s="687"/>
      <c r="Z27" s="688">
        <v>0</v>
      </c>
      <c r="AA27" s="688"/>
      <c r="AB27" s="688"/>
      <c r="AC27" s="688"/>
      <c r="AD27" s="689">
        <v>2167</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1619568</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1257914</v>
      </c>
      <c r="CS27" s="721"/>
      <c r="CT27" s="721"/>
      <c r="CU27" s="721"/>
      <c r="CV27" s="721"/>
      <c r="CW27" s="721"/>
      <c r="CX27" s="721"/>
      <c r="CY27" s="722"/>
      <c r="CZ27" s="690">
        <v>16</v>
      </c>
      <c r="DA27" s="719"/>
      <c r="DB27" s="719"/>
      <c r="DC27" s="723"/>
      <c r="DD27" s="694">
        <v>381871</v>
      </c>
      <c r="DE27" s="721"/>
      <c r="DF27" s="721"/>
      <c r="DG27" s="721"/>
      <c r="DH27" s="721"/>
      <c r="DI27" s="721"/>
      <c r="DJ27" s="721"/>
      <c r="DK27" s="722"/>
      <c r="DL27" s="694">
        <v>379071</v>
      </c>
      <c r="DM27" s="721"/>
      <c r="DN27" s="721"/>
      <c r="DO27" s="721"/>
      <c r="DP27" s="721"/>
      <c r="DQ27" s="721"/>
      <c r="DR27" s="721"/>
      <c r="DS27" s="721"/>
      <c r="DT27" s="721"/>
      <c r="DU27" s="721"/>
      <c r="DV27" s="722"/>
      <c r="DW27" s="690">
        <v>10.4</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8815</v>
      </c>
      <c r="S28" s="686"/>
      <c r="T28" s="686"/>
      <c r="U28" s="686"/>
      <c r="V28" s="686"/>
      <c r="W28" s="686"/>
      <c r="X28" s="686"/>
      <c r="Y28" s="687"/>
      <c r="Z28" s="688">
        <v>0.1</v>
      </c>
      <c r="AA28" s="688"/>
      <c r="AB28" s="688"/>
      <c r="AC28" s="688"/>
      <c r="AD28" s="689" t="s">
        <v>137</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339641</v>
      </c>
      <c r="CS28" s="686"/>
      <c r="CT28" s="686"/>
      <c r="CU28" s="686"/>
      <c r="CV28" s="686"/>
      <c r="CW28" s="686"/>
      <c r="CX28" s="686"/>
      <c r="CY28" s="687"/>
      <c r="CZ28" s="690">
        <v>4.3</v>
      </c>
      <c r="DA28" s="719"/>
      <c r="DB28" s="719"/>
      <c r="DC28" s="723"/>
      <c r="DD28" s="694">
        <v>331493</v>
      </c>
      <c r="DE28" s="686"/>
      <c r="DF28" s="686"/>
      <c r="DG28" s="686"/>
      <c r="DH28" s="686"/>
      <c r="DI28" s="686"/>
      <c r="DJ28" s="686"/>
      <c r="DK28" s="687"/>
      <c r="DL28" s="694">
        <v>331493</v>
      </c>
      <c r="DM28" s="686"/>
      <c r="DN28" s="686"/>
      <c r="DO28" s="686"/>
      <c r="DP28" s="686"/>
      <c r="DQ28" s="686"/>
      <c r="DR28" s="686"/>
      <c r="DS28" s="686"/>
      <c r="DT28" s="686"/>
      <c r="DU28" s="686"/>
      <c r="DV28" s="687"/>
      <c r="DW28" s="690">
        <v>9.1</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17737</v>
      </c>
      <c r="S29" s="686"/>
      <c r="T29" s="686"/>
      <c r="U29" s="686"/>
      <c r="V29" s="686"/>
      <c r="W29" s="686"/>
      <c r="X29" s="686"/>
      <c r="Y29" s="687"/>
      <c r="Z29" s="688">
        <v>0.2</v>
      </c>
      <c r="AA29" s="688"/>
      <c r="AB29" s="688"/>
      <c r="AC29" s="688"/>
      <c r="AD29" s="689">
        <v>1439</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305</v>
      </c>
      <c r="CG29" s="701"/>
      <c r="CH29" s="701"/>
      <c r="CI29" s="701"/>
      <c r="CJ29" s="701"/>
      <c r="CK29" s="701"/>
      <c r="CL29" s="701"/>
      <c r="CM29" s="701"/>
      <c r="CN29" s="701"/>
      <c r="CO29" s="701"/>
      <c r="CP29" s="701"/>
      <c r="CQ29" s="702"/>
      <c r="CR29" s="685">
        <v>339641</v>
      </c>
      <c r="CS29" s="721"/>
      <c r="CT29" s="721"/>
      <c r="CU29" s="721"/>
      <c r="CV29" s="721"/>
      <c r="CW29" s="721"/>
      <c r="CX29" s="721"/>
      <c r="CY29" s="722"/>
      <c r="CZ29" s="690">
        <v>4.3</v>
      </c>
      <c r="DA29" s="719"/>
      <c r="DB29" s="719"/>
      <c r="DC29" s="723"/>
      <c r="DD29" s="694">
        <v>331493</v>
      </c>
      <c r="DE29" s="721"/>
      <c r="DF29" s="721"/>
      <c r="DG29" s="721"/>
      <c r="DH29" s="721"/>
      <c r="DI29" s="721"/>
      <c r="DJ29" s="721"/>
      <c r="DK29" s="722"/>
      <c r="DL29" s="694">
        <v>331493</v>
      </c>
      <c r="DM29" s="721"/>
      <c r="DN29" s="721"/>
      <c r="DO29" s="721"/>
      <c r="DP29" s="721"/>
      <c r="DQ29" s="721"/>
      <c r="DR29" s="721"/>
      <c r="DS29" s="721"/>
      <c r="DT29" s="721"/>
      <c r="DU29" s="721"/>
      <c r="DV29" s="722"/>
      <c r="DW29" s="690">
        <v>9.1</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6976</v>
      </c>
      <c r="S30" s="686"/>
      <c r="T30" s="686"/>
      <c r="U30" s="686"/>
      <c r="V30" s="686"/>
      <c r="W30" s="686"/>
      <c r="X30" s="686"/>
      <c r="Y30" s="687"/>
      <c r="Z30" s="688">
        <v>0.1</v>
      </c>
      <c r="AA30" s="688"/>
      <c r="AB30" s="688"/>
      <c r="AC30" s="688"/>
      <c r="AD30" s="689" t="s">
        <v>227</v>
      </c>
      <c r="AE30" s="689"/>
      <c r="AF30" s="689"/>
      <c r="AG30" s="689"/>
      <c r="AH30" s="689"/>
      <c r="AI30" s="689"/>
      <c r="AJ30" s="689"/>
      <c r="AK30" s="689"/>
      <c r="AL30" s="690" t="s">
        <v>227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322949</v>
      </c>
      <c r="CS30" s="686"/>
      <c r="CT30" s="686"/>
      <c r="CU30" s="686"/>
      <c r="CV30" s="686"/>
      <c r="CW30" s="686"/>
      <c r="CX30" s="686"/>
      <c r="CY30" s="687"/>
      <c r="CZ30" s="690">
        <v>4.0999999999999996</v>
      </c>
      <c r="DA30" s="719"/>
      <c r="DB30" s="719"/>
      <c r="DC30" s="723"/>
      <c r="DD30" s="694">
        <v>315103</v>
      </c>
      <c r="DE30" s="686"/>
      <c r="DF30" s="686"/>
      <c r="DG30" s="686"/>
      <c r="DH30" s="686"/>
      <c r="DI30" s="686"/>
      <c r="DJ30" s="686"/>
      <c r="DK30" s="687"/>
      <c r="DL30" s="694">
        <v>315103</v>
      </c>
      <c r="DM30" s="686"/>
      <c r="DN30" s="686"/>
      <c r="DO30" s="686"/>
      <c r="DP30" s="686"/>
      <c r="DQ30" s="686"/>
      <c r="DR30" s="686"/>
      <c r="DS30" s="686"/>
      <c r="DT30" s="686"/>
      <c r="DU30" s="686"/>
      <c r="DV30" s="687"/>
      <c r="DW30" s="690">
        <v>8.6</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2633358</v>
      </c>
      <c r="S31" s="686"/>
      <c r="T31" s="686"/>
      <c r="U31" s="686"/>
      <c r="V31" s="686"/>
      <c r="W31" s="686"/>
      <c r="X31" s="686"/>
      <c r="Y31" s="687"/>
      <c r="Z31" s="688">
        <v>32</v>
      </c>
      <c r="AA31" s="688"/>
      <c r="AB31" s="688"/>
      <c r="AC31" s="688"/>
      <c r="AD31" s="689" t="s">
        <v>246</v>
      </c>
      <c r="AE31" s="689"/>
      <c r="AF31" s="689"/>
      <c r="AG31" s="689"/>
      <c r="AH31" s="689"/>
      <c r="AI31" s="689"/>
      <c r="AJ31" s="689"/>
      <c r="AK31" s="689"/>
      <c r="AL31" s="690" t="s">
        <v>227</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99.6</v>
      </c>
      <c r="BH31" s="740"/>
      <c r="BI31" s="740"/>
      <c r="BJ31" s="740"/>
      <c r="BK31" s="740"/>
      <c r="BL31" s="740"/>
      <c r="BM31" s="680">
        <v>98.4</v>
      </c>
      <c r="BN31" s="740"/>
      <c r="BO31" s="740"/>
      <c r="BP31" s="740"/>
      <c r="BQ31" s="741"/>
      <c r="BR31" s="753">
        <v>99.1</v>
      </c>
      <c r="BS31" s="740"/>
      <c r="BT31" s="740"/>
      <c r="BU31" s="740"/>
      <c r="BV31" s="740"/>
      <c r="BW31" s="740"/>
      <c r="BX31" s="680">
        <v>97</v>
      </c>
      <c r="BY31" s="740"/>
      <c r="BZ31" s="740"/>
      <c r="CA31" s="740"/>
      <c r="CB31" s="741"/>
      <c r="CD31" s="731"/>
      <c r="CE31" s="732"/>
      <c r="CF31" s="700" t="s">
        <v>313</v>
      </c>
      <c r="CG31" s="701"/>
      <c r="CH31" s="701"/>
      <c r="CI31" s="701"/>
      <c r="CJ31" s="701"/>
      <c r="CK31" s="701"/>
      <c r="CL31" s="701"/>
      <c r="CM31" s="701"/>
      <c r="CN31" s="701"/>
      <c r="CO31" s="701"/>
      <c r="CP31" s="701"/>
      <c r="CQ31" s="702"/>
      <c r="CR31" s="685">
        <v>16692</v>
      </c>
      <c r="CS31" s="721"/>
      <c r="CT31" s="721"/>
      <c r="CU31" s="721"/>
      <c r="CV31" s="721"/>
      <c r="CW31" s="721"/>
      <c r="CX31" s="721"/>
      <c r="CY31" s="722"/>
      <c r="CZ31" s="690">
        <v>0.2</v>
      </c>
      <c r="DA31" s="719"/>
      <c r="DB31" s="719"/>
      <c r="DC31" s="723"/>
      <c r="DD31" s="694">
        <v>16390</v>
      </c>
      <c r="DE31" s="721"/>
      <c r="DF31" s="721"/>
      <c r="DG31" s="721"/>
      <c r="DH31" s="721"/>
      <c r="DI31" s="721"/>
      <c r="DJ31" s="721"/>
      <c r="DK31" s="722"/>
      <c r="DL31" s="694">
        <v>16390</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5" t="s">
        <v>314</v>
      </c>
      <c r="C32" s="736"/>
      <c r="D32" s="736"/>
      <c r="E32" s="736"/>
      <c r="F32" s="736"/>
      <c r="G32" s="736"/>
      <c r="H32" s="736"/>
      <c r="I32" s="736"/>
      <c r="J32" s="736"/>
      <c r="K32" s="736"/>
      <c r="L32" s="736"/>
      <c r="M32" s="736"/>
      <c r="N32" s="736"/>
      <c r="O32" s="736"/>
      <c r="P32" s="736"/>
      <c r="Q32" s="737"/>
      <c r="R32" s="685">
        <v>72401</v>
      </c>
      <c r="S32" s="686"/>
      <c r="T32" s="686"/>
      <c r="U32" s="686"/>
      <c r="V32" s="686"/>
      <c r="W32" s="686"/>
      <c r="X32" s="686"/>
      <c r="Y32" s="687"/>
      <c r="Z32" s="688">
        <v>0.9</v>
      </c>
      <c r="AA32" s="688"/>
      <c r="AB32" s="688"/>
      <c r="AC32" s="688"/>
      <c r="AD32" s="689">
        <v>72401</v>
      </c>
      <c r="AE32" s="689"/>
      <c r="AF32" s="689"/>
      <c r="AG32" s="689"/>
      <c r="AH32" s="689"/>
      <c r="AI32" s="689"/>
      <c r="AJ32" s="689"/>
      <c r="AK32" s="689"/>
      <c r="AL32" s="690">
        <v>2.1</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99.7</v>
      </c>
      <c r="BH32" s="721"/>
      <c r="BI32" s="721"/>
      <c r="BJ32" s="721"/>
      <c r="BK32" s="721"/>
      <c r="BL32" s="721"/>
      <c r="BM32" s="691">
        <v>98.5</v>
      </c>
      <c r="BN32" s="751"/>
      <c r="BO32" s="751"/>
      <c r="BP32" s="751"/>
      <c r="BQ32" s="752"/>
      <c r="BR32" s="754">
        <v>99.1</v>
      </c>
      <c r="BS32" s="721"/>
      <c r="BT32" s="721"/>
      <c r="BU32" s="721"/>
      <c r="BV32" s="721"/>
      <c r="BW32" s="721"/>
      <c r="BX32" s="691">
        <v>97.4</v>
      </c>
      <c r="BY32" s="751"/>
      <c r="BZ32" s="751"/>
      <c r="CA32" s="751"/>
      <c r="CB32" s="752"/>
      <c r="CD32" s="733"/>
      <c r="CE32" s="734"/>
      <c r="CF32" s="700" t="s">
        <v>317</v>
      </c>
      <c r="CG32" s="701"/>
      <c r="CH32" s="701"/>
      <c r="CI32" s="701"/>
      <c r="CJ32" s="701"/>
      <c r="CK32" s="701"/>
      <c r="CL32" s="701"/>
      <c r="CM32" s="701"/>
      <c r="CN32" s="701"/>
      <c r="CO32" s="701"/>
      <c r="CP32" s="701"/>
      <c r="CQ32" s="702"/>
      <c r="CR32" s="685" t="s">
        <v>227</v>
      </c>
      <c r="CS32" s="686"/>
      <c r="CT32" s="686"/>
      <c r="CU32" s="686"/>
      <c r="CV32" s="686"/>
      <c r="CW32" s="686"/>
      <c r="CX32" s="686"/>
      <c r="CY32" s="687"/>
      <c r="CZ32" s="690" t="s">
        <v>227</v>
      </c>
      <c r="DA32" s="719"/>
      <c r="DB32" s="719"/>
      <c r="DC32" s="723"/>
      <c r="DD32" s="694" t="s">
        <v>137</v>
      </c>
      <c r="DE32" s="686"/>
      <c r="DF32" s="686"/>
      <c r="DG32" s="686"/>
      <c r="DH32" s="686"/>
      <c r="DI32" s="686"/>
      <c r="DJ32" s="686"/>
      <c r="DK32" s="687"/>
      <c r="DL32" s="694" t="s">
        <v>137</v>
      </c>
      <c r="DM32" s="686"/>
      <c r="DN32" s="686"/>
      <c r="DO32" s="686"/>
      <c r="DP32" s="686"/>
      <c r="DQ32" s="686"/>
      <c r="DR32" s="686"/>
      <c r="DS32" s="686"/>
      <c r="DT32" s="686"/>
      <c r="DU32" s="686"/>
      <c r="DV32" s="687"/>
      <c r="DW32" s="690" t="s">
        <v>137</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486599</v>
      </c>
      <c r="S33" s="686"/>
      <c r="T33" s="686"/>
      <c r="U33" s="686"/>
      <c r="V33" s="686"/>
      <c r="W33" s="686"/>
      <c r="X33" s="686"/>
      <c r="Y33" s="687"/>
      <c r="Z33" s="688">
        <v>5.9</v>
      </c>
      <c r="AA33" s="688"/>
      <c r="AB33" s="688"/>
      <c r="AC33" s="688"/>
      <c r="AD33" s="689" t="s">
        <v>137</v>
      </c>
      <c r="AE33" s="689"/>
      <c r="AF33" s="689"/>
      <c r="AG33" s="689"/>
      <c r="AH33" s="689"/>
      <c r="AI33" s="689"/>
      <c r="AJ33" s="689"/>
      <c r="AK33" s="689"/>
      <c r="AL33" s="690" t="s">
        <v>227</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99.4</v>
      </c>
      <c r="BH33" s="756"/>
      <c r="BI33" s="756"/>
      <c r="BJ33" s="756"/>
      <c r="BK33" s="756"/>
      <c r="BL33" s="756"/>
      <c r="BM33" s="757">
        <v>98.3</v>
      </c>
      <c r="BN33" s="756"/>
      <c r="BO33" s="756"/>
      <c r="BP33" s="756"/>
      <c r="BQ33" s="758"/>
      <c r="BR33" s="755">
        <v>98.9</v>
      </c>
      <c r="BS33" s="756"/>
      <c r="BT33" s="756"/>
      <c r="BU33" s="756"/>
      <c r="BV33" s="756"/>
      <c r="BW33" s="756"/>
      <c r="BX33" s="757">
        <v>96.3</v>
      </c>
      <c r="BY33" s="756"/>
      <c r="BZ33" s="756"/>
      <c r="CA33" s="756"/>
      <c r="CB33" s="758"/>
      <c r="CD33" s="700" t="s">
        <v>320</v>
      </c>
      <c r="CE33" s="701"/>
      <c r="CF33" s="701"/>
      <c r="CG33" s="701"/>
      <c r="CH33" s="701"/>
      <c r="CI33" s="701"/>
      <c r="CJ33" s="701"/>
      <c r="CK33" s="701"/>
      <c r="CL33" s="701"/>
      <c r="CM33" s="701"/>
      <c r="CN33" s="701"/>
      <c r="CO33" s="701"/>
      <c r="CP33" s="701"/>
      <c r="CQ33" s="702"/>
      <c r="CR33" s="685">
        <v>4742415</v>
      </c>
      <c r="CS33" s="721"/>
      <c r="CT33" s="721"/>
      <c r="CU33" s="721"/>
      <c r="CV33" s="721"/>
      <c r="CW33" s="721"/>
      <c r="CX33" s="721"/>
      <c r="CY33" s="722"/>
      <c r="CZ33" s="690">
        <v>60.5</v>
      </c>
      <c r="DA33" s="719"/>
      <c r="DB33" s="719"/>
      <c r="DC33" s="723"/>
      <c r="DD33" s="694">
        <v>2858886</v>
      </c>
      <c r="DE33" s="721"/>
      <c r="DF33" s="721"/>
      <c r="DG33" s="721"/>
      <c r="DH33" s="721"/>
      <c r="DI33" s="721"/>
      <c r="DJ33" s="721"/>
      <c r="DK33" s="722"/>
      <c r="DL33" s="694">
        <v>1916320</v>
      </c>
      <c r="DM33" s="721"/>
      <c r="DN33" s="721"/>
      <c r="DO33" s="721"/>
      <c r="DP33" s="721"/>
      <c r="DQ33" s="721"/>
      <c r="DR33" s="721"/>
      <c r="DS33" s="721"/>
      <c r="DT33" s="721"/>
      <c r="DU33" s="721"/>
      <c r="DV33" s="722"/>
      <c r="DW33" s="690">
        <v>52.4</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30466</v>
      </c>
      <c r="S34" s="686"/>
      <c r="T34" s="686"/>
      <c r="U34" s="686"/>
      <c r="V34" s="686"/>
      <c r="W34" s="686"/>
      <c r="X34" s="686"/>
      <c r="Y34" s="687"/>
      <c r="Z34" s="688">
        <v>0.4</v>
      </c>
      <c r="AA34" s="688"/>
      <c r="AB34" s="688"/>
      <c r="AC34" s="688"/>
      <c r="AD34" s="689">
        <v>24767</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1313067</v>
      </c>
      <c r="CS34" s="686"/>
      <c r="CT34" s="686"/>
      <c r="CU34" s="686"/>
      <c r="CV34" s="686"/>
      <c r="CW34" s="686"/>
      <c r="CX34" s="686"/>
      <c r="CY34" s="687"/>
      <c r="CZ34" s="690">
        <v>16.7</v>
      </c>
      <c r="DA34" s="719"/>
      <c r="DB34" s="719"/>
      <c r="DC34" s="723"/>
      <c r="DD34" s="694">
        <v>1054787</v>
      </c>
      <c r="DE34" s="686"/>
      <c r="DF34" s="686"/>
      <c r="DG34" s="686"/>
      <c r="DH34" s="686"/>
      <c r="DI34" s="686"/>
      <c r="DJ34" s="686"/>
      <c r="DK34" s="687"/>
      <c r="DL34" s="694">
        <v>683117</v>
      </c>
      <c r="DM34" s="686"/>
      <c r="DN34" s="686"/>
      <c r="DO34" s="686"/>
      <c r="DP34" s="686"/>
      <c r="DQ34" s="686"/>
      <c r="DR34" s="686"/>
      <c r="DS34" s="686"/>
      <c r="DT34" s="686"/>
      <c r="DU34" s="686"/>
      <c r="DV34" s="687"/>
      <c r="DW34" s="690">
        <v>18.7</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457018</v>
      </c>
      <c r="S35" s="686"/>
      <c r="T35" s="686"/>
      <c r="U35" s="686"/>
      <c r="V35" s="686"/>
      <c r="W35" s="686"/>
      <c r="X35" s="686"/>
      <c r="Y35" s="687"/>
      <c r="Z35" s="688">
        <v>5.6</v>
      </c>
      <c r="AA35" s="688"/>
      <c r="AB35" s="688"/>
      <c r="AC35" s="688"/>
      <c r="AD35" s="689" t="s">
        <v>227</v>
      </c>
      <c r="AE35" s="689"/>
      <c r="AF35" s="689"/>
      <c r="AG35" s="689"/>
      <c r="AH35" s="689"/>
      <c r="AI35" s="689"/>
      <c r="AJ35" s="689"/>
      <c r="AK35" s="689"/>
      <c r="AL35" s="690" t="s">
        <v>227</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27253</v>
      </c>
      <c r="CS35" s="721"/>
      <c r="CT35" s="721"/>
      <c r="CU35" s="721"/>
      <c r="CV35" s="721"/>
      <c r="CW35" s="721"/>
      <c r="CX35" s="721"/>
      <c r="CY35" s="722"/>
      <c r="CZ35" s="690">
        <v>0.3</v>
      </c>
      <c r="DA35" s="719"/>
      <c r="DB35" s="719"/>
      <c r="DC35" s="723"/>
      <c r="DD35" s="694">
        <v>26407</v>
      </c>
      <c r="DE35" s="721"/>
      <c r="DF35" s="721"/>
      <c r="DG35" s="721"/>
      <c r="DH35" s="721"/>
      <c r="DI35" s="721"/>
      <c r="DJ35" s="721"/>
      <c r="DK35" s="722"/>
      <c r="DL35" s="694">
        <v>26385</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307879</v>
      </c>
      <c r="S36" s="686"/>
      <c r="T36" s="686"/>
      <c r="U36" s="686"/>
      <c r="V36" s="686"/>
      <c r="W36" s="686"/>
      <c r="X36" s="686"/>
      <c r="Y36" s="687"/>
      <c r="Z36" s="688">
        <v>3.7</v>
      </c>
      <c r="AA36" s="688"/>
      <c r="AB36" s="688"/>
      <c r="AC36" s="688"/>
      <c r="AD36" s="689" t="s">
        <v>137</v>
      </c>
      <c r="AE36" s="689"/>
      <c r="AF36" s="689"/>
      <c r="AG36" s="689"/>
      <c r="AH36" s="689"/>
      <c r="AI36" s="689"/>
      <c r="AJ36" s="689"/>
      <c r="AK36" s="689"/>
      <c r="AL36" s="690" t="s">
        <v>137</v>
      </c>
      <c r="AM36" s="691"/>
      <c r="AN36" s="691"/>
      <c r="AO36" s="692"/>
      <c r="AP36" s="235"/>
      <c r="AQ36" s="759" t="s">
        <v>328</v>
      </c>
      <c r="AR36" s="760"/>
      <c r="AS36" s="760"/>
      <c r="AT36" s="760"/>
      <c r="AU36" s="760"/>
      <c r="AV36" s="760"/>
      <c r="AW36" s="760"/>
      <c r="AX36" s="760"/>
      <c r="AY36" s="761"/>
      <c r="AZ36" s="674">
        <v>804515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33900</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2196643</v>
      </c>
      <c r="CS36" s="686"/>
      <c r="CT36" s="686"/>
      <c r="CU36" s="686"/>
      <c r="CV36" s="686"/>
      <c r="CW36" s="686"/>
      <c r="CX36" s="686"/>
      <c r="CY36" s="687"/>
      <c r="CZ36" s="690">
        <v>28</v>
      </c>
      <c r="DA36" s="719"/>
      <c r="DB36" s="719"/>
      <c r="DC36" s="723"/>
      <c r="DD36" s="694">
        <v>672920</v>
      </c>
      <c r="DE36" s="686"/>
      <c r="DF36" s="686"/>
      <c r="DG36" s="686"/>
      <c r="DH36" s="686"/>
      <c r="DI36" s="686"/>
      <c r="DJ36" s="686"/>
      <c r="DK36" s="687"/>
      <c r="DL36" s="694">
        <v>524785</v>
      </c>
      <c r="DM36" s="686"/>
      <c r="DN36" s="686"/>
      <c r="DO36" s="686"/>
      <c r="DP36" s="686"/>
      <c r="DQ36" s="686"/>
      <c r="DR36" s="686"/>
      <c r="DS36" s="686"/>
      <c r="DT36" s="686"/>
      <c r="DU36" s="686"/>
      <c r="DV36" s="687"/>
      <c r="DW36" s="690">
        <v>14.4</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301887</v>
      </c>
      <c r="S37" s="686"/>
      <c r="T37" s="686"/>
      <c r="U37" s="686"/>
      <c r="V37" s="686"/>
      <c r="W37" s="686"/>
      <c r="X37" s="686"/>
      <c r="Y37" s="687"/>
      <c r="Z37" s="688">
        <v>3.7</v>
      </c>
      <c r="AA37" s="688"/>
      <c r="AB37" s="688"/>
      <c r="AC37" s="688"/>
      <c r="AD37" s="689" t="s">
        <v>227</v>
      </c>
      <c r="AE37" s="689"/>
      <c r="AF37" s="689"/>
      <c r="AG37" s="689"/>
      <c r="AH37" s="689"/>
      <c r="AI37" s="689"/>
      <c r="AJ37" s="689"/>
      <c r="AK37" s="689"/>
      <c r="AL37" s="690" t="s">
        <v>227</v>
      </c>
      <c r="AM37" s="691"/>
      <c r="AN37" s="691"/>
      <c r="AO37" s="692"/>
      <c r="AQ37" s="763" t="s">
        <v>332</v>
      </c>
      <c r="AR37" s="764"/>
      <c r="AS37" s="764"/>
      <c r="AT37" s="764"/>
      <c r="AU37" s="764"/>
      <c r="AV37" s="764"/>
      <c r="AW37" s="764"/>
      <c r="AX37" s="764"/>
      <c r="AY37" s="765"/>
      <c r="AZ37" s="685">
        <v>307294</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25327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371024</v>
      </c>
      <c r="CS37" s="721"/>
      <c r="CT37" s="721"/>
      <c r="CU37" s="721"/>
      <c r="CV37" s="721"/>
      <c r="CW37" s="721"/>
      <c r="CX37" s="721"/>
      <c r="CY37" s="722"/>
      <c r="CZ37" s="690">
        <v>4.7</v>
      </c>
      <c r="DA37" s="719"/>
      <c r="DB37" s="719"/>
      <c r="DC37" s="723"/>
      <c r="DD37" s="694">
        <v>371024</v>
      </c>
      <c r="DE37" s="721"/>
      <c r="DF37" s="721"/>
      <c r="DG37" s="721"/>
      <c r="DH37" s="721"/>
      <c r="DI37" s="721"/>
      <c r="DJ37" s="721"/>
      <c r="DK37" s="722"/>
      <c r="DL37" s="694">
        <v>369539</v>
      </c>
      <c r="DM37" s="721"/>
      <c r="DN37" s="721"/>
      <c r="DO37" s="721"/>
      <c r="DP37" s="721"/>
      <c r="DQ37" s="721"/>
      <c r="DR37" s="721"/>
      <c r="DS37" s="721"/>
      <c r="DT37" s="721"/>
      <c r="DU37" s="721"/>
      <c r="DV37" s="722"/>
      <c r="DW37" s="690">
        <v>10.1</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137791</v>
      </c>
      <c r="S38" s="686"/>
      <c r="T38" s="686"/>
      <c r="U38" s="686"/>
      <c r="V38" s="686"/>
      <c r="W38" s="686"/>
      <c r="X38" s="686"/>
      <c r="Y38" s="687"/>
      <c r="Z38" s="688">
        <v>1.7</v>
      </c>
      <c r="AA38" s="688"/>
      <c r="AB38" s="688"/>
      <c r="AC38" s="688"/>
      <c r="AD38" s="689">
        <v>1080</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1957</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1823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802558</v>
      </c>
      <c r="CS38" s="686"/>
      <c r="CT38" s="686"/>
      <c r="CU38" s="686"/>
      <c r="CV38" s="686"/>
      <c r="CW38" s="686"/>
      <c r="CX38" s="686"/>
      <c r="CY38" s="687"/>
      <c r="CZ38" s="690">
        <v>10.199999999999999</v>
      </c>
      <c r="DA38" s="719"/>
      <c r="DB38" s="719"/>
      <c r="DC38" s="723"/>
      <c r="DD38" s="694">
        <v>707175</v>
      </c>
      <c r="DE38" s="686"/>
      <c r="DF38" s="686"/>
      <c r="DG38" s="686"/>
      <c r="DH38" s="686"/>
      <c r="DI38" s="686"/>
      <c r="DJ38" s="686"/>
      <c r="DK38" s="687"/>
      <c r="DL38" s="694">
        <v>682033</v>
      </c>
      <c r="DM38" s="686"/>
      <c r="DN38" s="686"/>
      <c r="DO38" s="686"/>
      <c r="DP38" s="686"/>
      <c r="DQ38" s="686"/>
      <c r="DR38" s="686"/>
      <c r="DS38" s="686"/>
      <c r="DT38" s="686"/>
      <c r="DU38" s="686"/>
      <c r="DV38" s="687"/>
      <c r="DW38" s="690">
        <v>18.7</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249600</v>
      </c>
      <c r="S39" s="686"/>
      <c r="T39" s="686"/>
      <c r="U39" s="686"/>
      <c r="V39" s="686"/>
      <c r="W39" s="686"/>
      <c r="X39" s="686"/>
      <c r="Y39" s="687"/>
      <c r="Z39" s="688">
        <v>3</v>
      </c>
      <c r="AA39" s="688"/>
      <c r="AB39" s="688"/>
      <c r="AC39" s="688"/>
      <c r="AD39" s="689" t="s">
        <v>137</v>
      </c>
      <c r="AE39" s="689"/>
      <c r="AF39" s="689"/>
      <c r="AG39" s="689"/>
      <c r="AH39" s="689"/>
      <c r="AI39" s="689"/>
      <c r="AJ39" s="689"/>
      <c r="AK39" s="689"/>
      <c r="AL39" s="690" t="s">
        <v>227</v>
      </c>
      <c r="AM39" s="691"/>
      <c r="AN39" s="691"/>
      <c r="AO39" s="692"/>
      <c r="AQ39" s="763" t="s">
        <v>340</v>
      </c>
      <c r="AR39" s="764"/>
      <c r="AS39" s="764"/>
      <c r="AT39" s="764"/>
      <c r="AU39" s="764"/>
      <c r="AV39" s="764"/>
      <c r="AW39" s="764"/>
      <c r="AX39" s="764"/>
      <c r="AY39" s="765"/>
      <c r="AZ39" s="685" t="s">
        <v>137</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3033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402094</v>
      </c>
      <c r="CS39" s="721"/>
      <c r="CT39" s="721"/>
      <c r="CU39" s="721"/>
      <c r="CV39" s="721"/>
      <c r="CW39" s="721"/>
      <c r="CX39" s="721"/>
      <c r="CY39" s="722"/>
      <c r="CZ39" s="690">
        <v>5.0999999999999996</v>
      </c>
      <c r="DA39" s="719"/>
      <c r="DB39" s="719"/>
      <c r="DC39" s="723"/>
      <c r="DD39" s="694">
        <v>397597</v>
      </c>
      <c r="DE39" s="721"/>
      <c r="DF39" s="721"/>
      <c r="DG39" s="721"/>
      <c r="DH39" s="721"/>
      <c r="DI39" s="721"/>
      <c r="DJ39" s="721"/>
      <c r="DK39" s="722"/>
      <c r="DL39" s="694" t="s">
        <v>227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227</v>
      </c>
      <c r="AA40" s="688"/>
      <c r="AB40" s="688"/>
      <c r="AC40" s="688"/>
      <c r="AD40" s="689" t="s">
        <v>227</v>
      </c>
      <c r="AE40" s="689"/>
      <c r="AF40" s="689"/>
      <c r="AG40" s="689"/>
      <c r="AH40" s="689"/>
      <c r="AI40" s="689"/>
      <c r="AJ40" s="689"/>
      <c r="AK40" s="689"/>
      <c r="AL40" s="690" t="s">
        <v>137</v>
      </c>
      <c r="AM40" s="691"/>
      <c r="AN40" s="691"/>
      <c r="AO40" s="692"/>
      <c r="AQ40" s="763" t="s">
        <v>344</v>
      </c>
      <c r="AR40" s="764"/>
      <c r="AS40" s="764"/>
      <c r="AT40" s="764"/>
      <c r="AU40" s="764"/>
      <c r="AV40" s="764"/>
      <c r="AW40" s="764"/>
      <c r="AX40" s="764"/>
      <c r="AY40" s="765"/>
      <c r="AZ40" s="685" t="s">
        <v>137</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98</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800</v>
      </c>
      <c r="CS40" s="686"/>
      <c r="CT40" s="686"/>
      <c r="CU40" s="686"/>
      <c r="CV40" s="686"/>
      <c r="CW40" s="686"/>
      <c r="CX40" s="686"/>
      <c r="CY40" s="687"/>
      <c r="CZ40" s="690">
        <v>0</v>
      </c>
      <c r="DA40" s="719"/>
      <c r="DB40" s="719"/>
      <c r="DC40" s="723"/>
      <c r="DD40" s="694" t="s">
        <v>227</v>
      </c>
      <c r="DE40" s="686"/>
      <c r="DF40" s="686"/>
      <c r="DG40" s="686"/>
      <c r="DH40" s="686"/>
      <c r="DI40" s="686"/>
      <c r="DJ40" s="686"/>
      <c r="DK40" s="687"/>
      <c r="DL40" s="694" t="s">
        <v>137</v>
      </c>
      <c r="DM40" s="686"/>
      <c r="DN40" s="686"/>
      <c r="DO40" s="686"/>
      <c r="DP40" s="686"/>
      <c r="DQ40" s="686"/>
      <c r="DR40" s="686"/>
      <c r="DS40" s="686"/>
      <c r="DT40" s="686"/>
      <c r="DU40" s="686"/>
      <c r="DV40" s="687"/>
      <c r="DW40" s="690" t="s">
        <v>227</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137</v>
      </c>
      <c r="AA41" s="688"/>
      <c r="AB41" s="688"/>
      <c r="AC41" s="688"/>
      <c r="AD41" s="689" t="s">
        <v>227</v>
      </c>
      <c r="AE41" s="689"/>
      <c r="AF41" s="689"/>
      <c r="AG41" s="689"/>
      <c r="AH41" s="689"/>
      <c r="AI41" s="689"/>
      <c r="AJ41" s="689"/>
      <c r="AK41" s="689"/>
      <c r="AL41" s="690" t="s">
        <v>227</v>
      </c>
      <c r="AM41" s="691"/>
      <c r="AN41" s="691"/>
      <c r="AO41" s="692"/>
      <c r="AQ41" s="763" t="s">
        <v>349</v>
      </c>
      <c r="AR41" s="764"/>
      <c r="AS41" s="764"/>
      <c r="AT41" s="764"/>
      <c r="AU41" s="764"/>
      <c r="AV41" s="764"/>
      <c r="AW41" s="764"/>
      <c r="AX41" s="764"/>
      <c r="AY41" s="765"/>
      <c r="AZ41" s="685">
        <v>109131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227</v>
      </c>
      <c r="CS41" s="721"/>
      <c r="CT41" s="721"/>
      <c r="CU41" s="721"/>
      <c r="CV41" s="721"/>
      <c r="CW41" s="721"/>
      <c r="CX41" s="721"/>
      <c r="CY41" s="722"/>
      <c r="CZ41" s="690" t="s">
        <v>227</v>
      </c>
      <c r="DA41" s="719"/>
      <c r="DB41" s="719"/>
      <c r="DC41" s="723"/>
      <c r="DD41" s="694" t="s">
        <v>227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173000</v>
      </c>
      <c r="S42" s="686"/>
      <c r="T42" s="686"/>
      <c r="U42" s="686"/>
      <c r="V42" s="686"/>
      <c r="W42" s="686"/>
      <c r="X42" s="686"/>
      <c r="Y42" s="687"/>
      <c r="Z42" s="688">
        <v>2.1</v>
      </c>
      <c r="AA42" s="688"/>
      <c r="AB42" s="688"/>
      <c r="AC42" s="688"/>
      <c r="AD42" s="689" t="s">
        <v>137</v>
      </c>
      <c r="AE42" s="689"/>
      <c r="AF42" s="689"/>
      <c r="AG42" s="689"/>
      <c r="AH42" s="689"/>
      <c r="AI42" s="689"/>
      <c r="AJ42" s="689"/>
      <c r="AK42" s="689"/>
      <c r="AL42" s="690" t="s">
        <v>227</v>
      </c>
      <c r="AM42" s="691"/>
      <c r="AN42" s="691"/>
      <c r="AO42" s="692"/>
      <c r="AQ42" s="784" t="s">
        <v>353</v>
      </c>
      <c r="AR42" s="785"/>
      <c r="AS42" s="785"/>
      <c r="AT42" s="785"/>
      <c r="AU42" s="785"/>
      <c r="AV42" s="785"/>
      <c r="AW42" s="785"/>
      <c r="AX42" s="785"/>
      <c r="AY42" s="786"/>
      <c r="AZ42" s="776">
        <v>386133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293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680900</v>
      </c>
      <c r="CS42" s="686"/>
      <c r="CT42" s="686"/>
      <c r="CU42" s="686"/>
      <c r="CV42" s="686"/>
      <c r="CW42" s="686"/>
      <c r="CX42" s="686"/>
      <c r="CY42" s="687"/>
      <c r="CZ42" s="690">
        <v>8.6999999999999993</v>
      </c>
      <c r="DA42" s="691"/>
      <c r="DB42" s="691"/>
      <c r="DC42" s="703"/>
      <c r="DD42" s="694">
        <v>359549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356</v>
      </c>
      <c r="C43" s="727"/>
      <c r="D43" s="727"/>
      <c r="E43" s="727"/>
      <c r="F43" s="727"/>
      <c r="G43" s="727"/>
      <c r="H43" s="727"/>
      <c r="I43" s="727"/>
      <c r="J43" s="727"/>
      <c r="K43" s="727"/>
      <c r="L43" s="727"/>
      <c r="M43" s="727"/>
      <c r="N43" s="727"/>
      <c r="O43" s="727"/>
      <c r="P43" s="727"/>
      <c r="Q43" s="728"/>
      <c r="R43" s="776">
        <v>8232055</v>
      </c>
      <c r="S43" s="777"/>
      <c r="T43" s="777"/>
      <c r="U43" s="777"/>
      <c r="V43" s="777"/>
      <c r="W43" s="777"/>
      <c r="X43" s="777"/>
      <c r="Y43" s="778"/>
      <c r="Z43" s="779">
        <v>100</v>
      </c>
      <c r="AA43" s="779"/>
      <c r="AB43" s="779"/>
      <c r="AC43" s="779"/>
      <c r="AD43" s="780">
        <v>3480839</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40513</v>
      </c>
      <c r="CS43" s="721"/>
      <c r="CT43" s="721"/>
      <c r="CU43" s="721"/>
      <c r="CV43" s="721"/>
      <c r="CW43" s="721"/>
      <c r="CX43" s="721"/>
      <c r="CY43" s="722"/>
      <c r="CZ43" s="690">
        <v>0.5</v>
      </c>
      <c r="DA43" s="719"/>
      <c r="DB43" s="719"/>
      <c r="DC43" s="723"/>
      <c r="DD43" s="694">
        <v>40513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680900</v>
      </c>
      <c r="CS44" s="686"/>
      <c r="CT44" s="686"/>
      <c r="CU44" s="686"/>
      <c r="CV44" s="686"/>
      <c r="CW44" s="686"/>
      <c r="CX44" s="686"/>
      <c r="CY44" s="687"/>
      <c r="CZ44" s="690">
        <v>8.6999999999999993</v>
      </c>
      <c r="DA44" s="691"/>
      <c r="DB44" s="691"/>
      <c r="DC44" s="703"/>
      <c r="DD44" s="694">
        <v>359549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253296</v>
      </c>
      <c r="CS45" s="721"/>
      <c r="CT45" s="721"/>
      <c r="CU45" s="721"/>
      <c r="CV45" s="721"/>
      <c r="CW45" s="721"/>
      <c r="CX45" s="721"/>
      <c r="CY45" s="722"/>
      <c r="CZ45" s="690">
        <v>3.2</v>
      </c>
      <c r="DA45" s="719"/>
      <c r="DB45" s="719"/>
      <c r="DC45" s="723"/>
      <c r="DD45" s="694">
        <v>45562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425711</v>
      </c>
      <c r="CS46" s="686"/>
      <c r="CT46" s="686"/>
      <c r="CU46" s="686"/>
      <c r="CV46" s="686"/>
      <c r="CW46" s="686"/>
      <c r="CX46" s="686"/>
      <c r="CY46" s="687"/>
      <c r="CZ46" s="690">
        <v>5.4</v>
      </c>
      <c r="DA46" s="691"/>
      <c r="DB46" s="691"/>
      <c r="DC46" s="703"/>
      <c r="DD46" s="694">
        <v>312094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227</v>
      </c>
      <c r="CS47" s="721"/>
      <c r="CT47" s="721"/>
      <c r="CU47" s="721"/>
      <c r="CV47" s="721"/>
      <c r="CW47" s="721"/>
      <c r="CX47" s="721"/>
      <c r="CY47" s="722"/>
      <c r="CZ47" s="690" t="s">
        <v>227</v>
      </c>
      <c r="DA47" s="719"/>
      <c r="DB47" s="719"/>
      <c r="DC47" s="723"/>
      <c r="DD47" s="694" t="s">
        <v>137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137</v>
      </c>
      <c r="CS48" s="686"/>
      <c r="CT48" s="686"/>
      <c r="CU48" s="686"/>
      <c r="CV48" s="686"/>
      <c r="CW48" s="686"/>
      <c r="CX48" s="686"/>
      <c r="CY48" s="687"/>
      <c r="CZ48" s="690" t="s">
        <v>246</v>
      </c>
      <c r="DA48" s="691"/>
      <c r="DB48" s="691"/>
      <c r="DC48" s="703"/>
      <c r="DD48" s="694" t="s">
        <v>227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7841481</v>
      </c>
      <c r="CS49" s="756"/>
      <c r="CT49" s="756"/>
      <c r="CU49" s="756"/>
      <c r="CV49" s="756"/>
      <c r="CW49" s="756"/>
      <c r="CX49" s="756"/>
      <c r="CY49" s="787"/>
      <c r="CZ49" s="781">
        <v>100</v>
      </c>
      <c r="DA49" s="788"/>
      <c r="DB49" s="788"/>
      <c r="DC49" s="789"/>
      <c r="DD49" s="790">
        <v>4700565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Vhl/kTdsgWuECe1D/ZiOOdFm7AfbLVRcvDQF0Z6CNL+RzNU/jsyzs+Jd8aHqVDFc8xGl7g8n+LeZr9NdXpvXg==" saltValue="IxSpsCbc9L6tDTvdVrRz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8166</v>
      </c>
      <c r="R7" s="821"/>
      <c r="S7" s="821"/>
      <c r="T7" s="821"/>
      <c r="U7" s="821"/>
      <c r="V7" s="821">
        <v>7782</v>
      </c>
      <c r="W7" s="821"/>
      <c r="X7" s="821"/>
      <c r="Y7" s="821"/>
      <c r="Z7" s="821"/>
      <c r="AA7" s="821">
        <v>384</v>
      </c>
      <c r="AB7" s="821"/>
      <c r="AC7" s="821"/>
      <c r="AD7" s="821"/>
      <c r="AE7" s="822"/>
      <c r="AF7" s="823">
        <v>200</v>
      </c>
      <c r="AG7" s="824"/>
      <c r="AH7" s="824"/>
      <c r="AI7" s="824"/>
      <c r="AJ7" s="825"/>
      <c r="AK7" s="860">
        <v>308</v>
      </c>
      <c r="AL7" s="861"/>
      <c r="AM7" s="861"/>
      <c r="AN7" s="861"/>
      <c r="AO7" s="861"/>
      <c r="AP7" s="861">
        <v>2195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597</v>
      </c>
      <c r="BS7" s="864" t="s">
        <v>598</v>
      </c>
      <c r="BT7" s="865"/>
      <c r="BU7" s="865"/>
      <c r="BV7" s="865"/>
      <c r="BW7" s="865"/>
      <c r="BX7" s="865"/>
      <c r="BY7" s="865"/>
      <c r="BZ7" s="865"/>
      <c r="CA7" s="865"/>
      <c r="CB7" s="865"/>
      <c r="CC7" s="865"/>
      <c r="CD7" s="865"/>
      <c r="CE7" s="865"/>
      <c r="CF7" s="865"/>
      <c r="CG7" s="866"/>
      <c r="CH7" s="857">
        <v>0</v>
      </c>
      <c r="CI7" s="858"/>
      <c r="CJ7" s="858"/>
      <c r="CK7" s="858"/>
      <c r="CL7" s="859"/>
      <c r="CM7" s="857">
        <v>15</v>
      </c>
      <c r="CN7" s="858"/>
      <c r="CO7" s="858"/>
      <c r="CP7" s="858"/>
      <c r="CQ7" s="859"/>
      <c r="CR7" s="857">
        <v>5</v>
      </c>
      <c r="CS7" s="858"/>
      <c r="CT7" s="858"/>
      <c r="CU7" s="858"/>
      <c r="CV7" s="859"/>
      <c r="CW7" s="857" t="s">
        <v>591</v>
      </c>
      <c r="CX7" s="858"/>
      <c r="CY7" s="858"/>
      <c r="CZ7" s="858"/>
      <c r="DA7" s="859"/>
      <c r="DB7" s="857" t="s">
        <v>590</v>
      </c>
      <c r="DC7" s="858"/>
      <c r="DD7" s="858"/>
      <c r="DE7" s="858"/>
      <c r="DF7" s="859"/>
      <c r="DG7" s="857" t="s">
        <v>590</v>
      </c>
      <c r="DH7" s="858"/>
      <c r="DI7" s="858"/>
      <c r="DJ7" s="858"/>
      <c r="DK7" s="859"/>
      <c r="DL7" s="857" t="s">
        <v>590</v>
      </c>
      <c r="DM7" s="858"/>
      <c r="DN7" s="858"/>
      <c r="DO7" s="858"/>
      <c r="DP7" s="859"/>
      <c r="DQ7" s="857" t="s">
        <v>590</v>
      </c>
      <c r="DR7" s="858"/>
      <c r="DS7" s="858"/>
      <c r="DT7" s="858"/>
      <c r="DU7" s="859"/>
      <c r="DV7" s="838"/>
      <c r="DW7" s="839"/>
      <c r="DX7" s="839"/>
      <c r="DY7" s="839"/>
      <c r="DZ7" s="840"/>
      <c r="EA7" s="256"/>
    </row>
    <row r="8" spans="1:131" s="257" customFormat="1" ht="26.25" customHeight="1" x14ac:dyDescent="0.2">
      <c r="A8" s="263">
        <v>2</v>
      </c>
      <c r="B8" s="841" t="s">
        <v>390</v>
      </c>
      <c r="C8" s="842"/>
      <c r="D8" s="842"/>
      <c r="E8" s="842"/>
      <c r="F8" s="842"/>
      <c r="G8" s="842"/>
      <c r="H8" s="842"/>
      <c r="I8" s="842"/>
      <c r="J8" s="842"/>
      <c r="K8" s="842"/>
      <c r="L8" s="842"/>
      <c r="M8" s="842"/>
      <c r="N8" s="842"/>
      <c r="O8" s="842"/>
      <c r="P8" s="843"/>
      <c r="Q8" s="844">
        <v>14</v>
      </c>
      <c r="R8" s="845"/>
      <c r="S8" s="845"/>
      <c r="T8" s="845"/>
      <c r="U8" s="845"/>
      <c r="V8" s="845">
        <v>8</v>
      </c>
      <c r="W8" s="845"/>
      <c r="X8" s="845"/>
      <c r="Y8" s="845"/>
      <c r="Z8" s="845"/>
      <c r="AA8" s="845">
        <v>6</v>
      </c>
      <c r="AB8" s="845"/>
      <c r="AC8" s="845"/>
      <c r="AD8" s="845"/>
      <c r="AE8" s="846"/>
      <c r="AF8" s="847">
        <v>6</v>
      </c>
      <c r="AG8" s="848"/>
      <c r="AH8" s="848"/>
      <c r="AI8" s="848"/>
      <c r="AJ8" s="849"/>
      <c r="AK8" s="850" t="s">
        <v>590</v>
      </c>
      <c r="AL8" s="851"/>
      <c r="AM8" s="851"/>
      <c r="AN8" s="851"/>
      <c r="AO8" s="851"/>
      <c r="AP8" s="851">
        <v>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t="s">
        <v>391</v>
      </c>
      <c r="C9" s="842"/>
      <c r="D9" s="842"/>
      <c r="E9" s="842"/>
      <c r="F9" s="842"/>
      <c r="G9" s="842"/>
      <c r="H9" s="842"/>
      <c r="I9" s="842"/>
      <c r="J9" s="842"/>
      <c r="K9" s="842"/>
      <c r="L9" s="842"/>
      <c r="M9" s="842"/>
      <c r="N9" s="842"/>
      <c r="O9" s="842"/>
      <c r="P9" s="843"/>
      <c r="Q9" s="844">
        <v>111</v>
      </c>
      <c r="R9" s="845"/>
      <c r="S9" s="845"/>
      <c r="T9" s="845"/>
      <c r="U9" s="845"/>
      <c r="V9" s="845">
        <v>111</v>
      </c>
      <c r="W9" s="845"/>
      <c r="X9" s="845"/>
      <c r="Y9" s="845"/>
      <c r="Z9" s="845"/>
      <c r="AA9" s="845">
        <v>0</v>
      </c>
      <c r="AB9" s="845"/>
      <c r="AC9" s="845"/>
      <c r="AD9" s="845"/>
      <c r="AE9" s="846"/>
      <c r="AF9" s="847">
        <v>0</v>
      </c>
      <c r="AG9" s="848"/>
      <c r="AH9" s="848"/>
      <c r="AI9" s="848"/>
      <c r="AJ9" s="849"/>
      <c r="AK9" s="850">
        <v>60</v>
      </c>
      <c r="AL9" s="851"/>
      <c r="AM9" s="851"/>
      <c r="AN9" s="851"/>
      <c r="AO9" s="851"/>
      <c r="AP9" s="851" t="s">
        <v>590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393</v>
      </c>
      <c r="B23" s="876" t="s">
        <v>394</v>
      </c>
      <c r="C23" s="877"/>
      <c r="D23" s="877"/>
      <c r="E23" s="877"/>
      <c r="F23" s="877"/>
      <c r="G23" s="877"/>
      <c r="H23" s="877"/>
      <c r="I23" s="877"/>
      <c r="J23" s="877"/>
      <c r="K23" s="877"/>
      <c r="L23" s="877"/>
      <c r="M23" s="877"/>
      <c r="N23" s="877"/>
      <c r="O23" s="877"/>
      <c r="P23" s="878"/>
      <c r="Q23" s="879">
        <v>8232</v>
      </c>
      <c r="R23" s="880"/>
      <c r="S23" s="880"/>
      <c r="T23" s="880"/>
      <c r="U23" s="880"/>
      <c r="V23" s="880">
        <v>7841</v>
      </c>
      <c r="W23" s="880"/>
      <c r="X23" s="880"/>
      <c r="Y23" s="880"/>
      <c r="Z23" s="880"/>
      <c r="AA23" s="880">
        <v>391</v>
      </c>
      <c r="AB23" s="880"/>
      <c r="AC23" s="880"/>
      <c r="AD23" s="880"/>
      <c r="AE23" s="881"/>
      <c r="AF23" s="882">
        <v>206</v>
      </c>
      <c r="AG23" s="880"/>
      <c r="AH23" s="880"/>
      <c r="AI23" s="880"/>
      <c r="AJ23" s="883"/>
      <c r="AK23" s="884"/>
      <c r="AL23" s="885"/>
      <c r="AM23" s="885"/>
      <c r="AN23" s="885"/>
      <c r="AO23" s="885"/>
      <c r="AP23" s="880">
        <f>AP7+AP8</f>
        <v>2200</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406</v>
      </c>
      <c r="C28" s="818"/>
      <c r="D28" s="818"/>
      <c r="E28" s="818"/>
      <c r="F28" s="818"/>
      <c r="G28" s="818"/>
      <c r="H28" s="818"/>
      <c r="I28" s="818"/>
      <c r="J28" s="818"/>
      <c r="K28" s="818"/>
      <c r="L28" s="818"/>
      <c r="M28" s="818"/>
      <c r="N28" s="818"/>
      <c r="O28" s="818"/>
      <c r="P28" s="819"/>
      <c r="Q28" s="908">
        <v>1369</v>
      </c>
      <c r="R28" s="909"/>
      <c r="S28" s="909"/>
      <c r="T28" s="909"/>
      <c r="U28" s="909"/>
      <c r="V28" s="909">
        <v>1335</v>
      </c>
      <c r="W28" s="909"/>
      <c r="X28" s="909"/>
      <c r="Y28" s="909"/>
      <c r="Z28" s="909"/>
      <c r="AA28" s="909">
        <v>34</v>
      </c>
      <c r="AB28" s="909"/>
      <c r="AC28" s="909"/>
      <c r="AD28" s="909"/>
      <c r="AE28" s="910"/>
      <c r="AF28" s="911">
        <v>34</v>
      </c>
      <c r="AG28" s="909"/>
      <c r="AH28" s="909"/>
      <c r="AI28" s="909"/>
      <c r="AJ28" s="912"/>
      <c r="AK28" s="913">
        <v>89</v>
      </c>
      <c r="AL28" s="904"/>
      <c r="AM28" s="904"/>
      <c r="AN28" s="904"/>
      <c r="AO28" s="904"/>
      <c r="AP28" s="904"/>
      <c r="AQ28" s="904"/>
      <c r="AR28" s="904"/>
      <c r="AS28" s="904"/>
      <c r="AT28" s="904"/>
      <c r="AU28" s="904"/>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407</v>
      </c>
      <c r="C29" s="842"/>
      <c r="D29" s="842"/>
      <c r="E29" s="842"/>
      <c r="F29" s="842"/>
      <c r="G29" s="842"/>
      <c r="H29" s="842"/>
      <c r="I29" s="842"/>
      <c r="J29" s="842"/>
      <c r="K29" s="842"/>
      <c r="L29" s="842"/>
      <c r="M29" s="842"/>
      <c r="N29" s="842"/>
      <c r="O29" s="842"/>
      <c r="P29" s="843"/>
      <c r="Q29" s="844">
        <v>1185</v>
      </c>
      <c r="R29" s="845"/>
      <c r="S29" s="845"/>
      <c r="T29" s="845"/>
      <c r="U29" s="845"/>
      <c r="V29" s="845">
        <v>1157</v>
      </c>
      <c r="W29" s="845"/>
      <c r="X29" s="845"/>
      <c r="Y29" s="845"/>
      <c r="Z29" s="845"/>
      <c r="AA29" s="845">
        <v>28</v>
      </c>
      <c r="AB29" s="845"/>
      <c r="AC29" s="845"/>
      <c r="AD29" s="845"/>
      <c r="AE29" s="846"/>
      <c r="AF29" s="847">
        <v>28</v>
      </c>
      <c r="AG29" s="848"/>
      <c r="AH29" s="848"/>
      <c r="AI29" s="848"/>
      <c r="AJ29" s="849"/>
      <c r="AK29" s="916">
        <v>177</v>
      </c>
      <c r="AL29" s="917"/>
      <c r="AM29" s="917"/>
      <c r="AN29" s="917"/>
      <c r="AO29" s="917"/>
      <c r="AP29" s="917"/>
      <c r="AQ29" s="917"/>
      <c r="AR29" s="917"/>
      <c r="AS29" s="917"/>
      <c r="AT29" s="917"/>
      <c r="AU29" s="917"/>
      <c r="AV29" s="917"/>
      <c r="AW29" s="917"/>
      <c r="AX29" s="917"/>
      <c r="AY29" s="917"/>
      <c r="AZ29" s="918" t="s">
        <v>591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408</v>
      </c>
      <c r="C30" s="842"/>
      <c r="D30" s="842"/>
      <c r="E30" s="842"/>
      <c r="F30" s="842"/>
      <c r="G30" s="842"/>
      <c r="H30" s="842"/>
      <c r="I30" s="842"/>
      <c r="J30" s="842"/>
      <c r="K30" s="842"/>
      <c r="L30" s="842"/>
      <c r="M30" s="842"/>
      <c r="N30" s="842"/>
      <c r="O30" s="842"/>
      <c r="P30" s="843"/>
      <c r="Q30" s="844">
        <v>136</v>
      </c>
      <c r="R30" s="845"/>
      <c r="S30" s="845"/>
      <c r="T30" s="845"/>
      <c r="U30" s="845"/>
      <c r="V30" s="845">
        <v>136</v>
      </c>
      <c r="W30" s="845"/>
      <c r="X30" s="845"/>
      <c r="Y30" s="845"/>
      <c r="Z30" s="845"/>
      <c r="AA30" s="845" t="s">
        <v>590</v>
      </c>
      <c r="AB30" s="845"/>
      <c r="AC30" s="845"/>
      <c r="AD30" s="845"/>
      <c r="AE30" s="846"/>
      <c r="AF30" s="847" t="s">
        <v>395</v>
      </c>
      <c r="AG30" s="848"/>
      <c r="AH30" s="848"/>
      <c r="AI30" s="848"/>
      <c r="AJ30" s="849"/>
      <c r="AK30" s="916">
        <v>35</v>
      </c>
      <c r="AL30" s="917"/>
      <c r="AM30" s="917"/>
      <c r="AN30" s="917"/>
      <c r="AO30" s="917"/>
      <c r="AP30" s="917"/>
      <c r="AQ30" s="917"/>
      <c r="AR30" s="917"/>
      <c r="AS30" s="917"/>
      <c r="AT30" s="917"/>
      <c r="AU30" s="917"/>
      <c r="AV30" s="917"/>
      <c r="AW30" s="917"/>
      <c r="AX30" s="917"/>
      <c r="AY30" s="917"/>
      <c r="AZ30" s="918" t="s">
        <v>590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409</v>
      </c>
      <c r="C31" s="842"/>
      <c r="D31" s="842"/>
      <c r="E31" s="842"/>
      <c r="F31" s="842"/>
      <c r="G31" s="842"/>
      <c r="H31" s="842"/>
      <c r="I31" s="842"/>
      <c r="J31" s="842"/>
      <c r="K31" s="842"/>
      <c r="L31" s="842"/>
      <c r="M31" s="842"/>
      <c r="N31" s="842"/>
      <c r="O31" s="842"/>
      <c r="P31" s="843"/>
      <c r="Q31" s="844">
        <v>296</v>
      </c>
      <c r="R31" s="845"/>
      <c r="S31" s="845"/>
      <c r="T31" s="845"/>
      <c r="U31" s="845"/>
      <c r="V31" s="845">
        <v>243</v>
      </c>
      <c r="W31" s="845"/>
      <c r="X31" s="845"/>
      <c r="Y31" s="845"/>
      <c r="Z31" s="845"/>
      <c r="AA31" s="845">
        <v>52</v>
      </c>
      <c r="AB31" s="845"/>
      <c r="AC31" s="845"/>
      <c r="AD31" s="845"/>
      <c r="AE31" s="846"/>
      <c r="AF31" s="847">
        <v>566</v>
      </c>
      <c r="AG31" s="848"/>
      <c r="AH31" s="848"/>
      <c r="AI31" s="848"/>
      <c r="AJ31" s="849"/>
      <c r="AK31" s="916">
        <v>2</v>
      </c>
      <c r="AL31" s="917"/>
      <c r="AM31" s="917"/>
      <c r="AN31" s="917"/>
      <c r="AO31" s="917"/>
      <c r="AP31" s="917">
        <v>277</v>
      </c>
      <c r="AQ31" s="917"/>
      <c r="AR31" s="917"/>
      <c r="AS31" s="917"/>
      <c r="AT31" s="917"/>
      <c r="AU31" s="917">
        <v>3</v>
      </c>
      <c r="AV31" s="917"/>
      <c r="AW31" s="917"/>
      <c r="AX31" s="917"/>
      <c r="AY31" s="917"/>
      <c r="AZ31" s="918" t="s">
        <v>590</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411</v>
      </c>
      <c r="C32" s="842"/>
      <c r="D32" s="842"/>
      <c r="E32" s="842"/>
      <c r="F32" s="842"/>
      <c r="G32" s="842"/>
      <c r="H32" s="842"/>
      <c r="I32" s="842"/>
      <c r="J32" s="842"/>
      <c r="K32" s="842"/>
      <c r="L32" s="842"/>
      <c r="M32" s="842"/>
      <c r="N32" s="842"/>
      <c r="O32" s="842"/>
      <c r="P32" s="843"/>
      <c r="Q32" s="844">
        <v>345</v>
      </c>
      <c r="R32" s="845"/>
      <c r="S32" s="845"/>
      <c r="T32" s="845"/>
      <c r="U32" s="845"/>
      <c r="V32" s="845">
        <v>345</v>
      </c>
      <c r="W32" s="845"/>
      <c r="X32" s="845"/>
      <c r="Y32" s="845"/>
      <c r="Z32" s="845"/>
      <c r="AA32" s="845" t="s">
        <v>590</v>
      </c>
      <c r="AB32" s="845"/>
      <c r="AC32" s="845"/>
      <c r="AD32" s="845"/>
      <c r="AE32" s="846"/>
      <c r="AF32" s="847" t="s">
        <v>395</v>
      </c>
      <c r="AG32" s="848"/>
      <c r="AH32" s="848"/>
      <c r="AI32" s="848"/>
      <c r="AJ32" s="849"/>
      <c r="AK32" s="916">
        <v>186</v>
      </c>
      <c r="AL32" s="917"/>
      <c r="AM32" s="917"/>
      <c r="AN32" s="917"/>
      <c r="AO32" s="917"/>
      <c r="AP32" s="917">
        <v>2277</v>
      </c>
      <c r="AQ32" s="917"/>
      <c r="AR32" s="917"/>
      <c r="AS32" s="917"/>
      <c r="AT32" s="917"/>
      <c r="AU32" s="917">
        <v>2022</v>
      </c>
      <c r="AV32" s="917"/>
      <c r="AW32" s="917"/>
      <c r="AX32" s="917"/>
      <c r="AY32" s="917"/>
      <c r="AZ32" s="918" t="s">
        <v>591</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413</v>
      </c>
      <c r="C33" s="842"/>
      <c r="D33" s="842"/>
      <c r="E33" s="842"/>
      <c r="F33" s="842"/>
      <c r="G33" s="842"/>
      <c r="H33" s="842"/>
      <c r="I33" s="842"/>
      <c r="J33" s="842"/>
      <c r="K33" s="842"/>
      <c r="L33" s="842"/>
      <c r="M33" s="842"/>
      <c r="N33" s="842"/>
      <c r="O33" s="842"/>
      <c r="P33" s="843"/>
      <c r="Q33" s="844">
        <v>205</v>
      </c>
      <c r="R33" s="845"/>
      <c r="S33" s="845"/>
      <c r="T33" s="845"/>
      <c r="U33" s="845"/>
      <c r="V33" s="845">
        <v>205</v>
      </c>
      <c r="W33" s="845"/>
      <c r="X33" s="845"/>
      <c r="Y33" s="845"/>
      <c r="Z33" s="845"/>
      <c r="AA33" s="845" t="s">
        <v>590</v>
      </c>
      <c r="AB33" s="845"/>
      <c r="AC33" s="845"/>
      <c r="AD33" s="845"/>
      <c r="AE33" s="846"/>
      <c r="AF33" s="847" t="s">
        <v>395</v>
      </c>
      <c r="AG33" s="848"/>
      <c r="AH33" s="848"/>
      <c r="AI33" s="848"/>
      <c r="AJ33" s="849"/>
      <c r="AK33" s="916">
        <v>121</v>
      </c>
      <c r="AL33" s="917"/>
      <c r="AM33" s="917"/>
      <c r="AN33" s="917"/>
      <c r="AO33" s="917"/>
      <c r="AP33" s="917">
        <v>1324</v>
      </c>
      <c r="AQ33" s="917"/>
      <c r="AR33" s="917"/>
      <c r="AS33" s="917"/>
      <c r="AT33" s="917"/>
      <c r="AU33" s="917">
        <v>1324</v>
      </c>
      <c r="AV33" s="917"/>
      <c r="AW33" s="917"/>
      <c r="AX33" s="917"/>
      <c r="AY33" s="917"/>
      <c r="AZ33" s="918" t="s">
        <v>590</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415</v>
      </c>
      <c r="C34" s="842"/>
      <c r="D34" s="842"/>
      <c r="E34" s="842"/>
      <c r="F34" s="842"/>
      <c r="G34" s="842"/>
      <c r="H34" s="842"/>
      <c r="I34" s="842"/>
      <c r="J34" s="842"/>
      <c r="K34" s="842"/>
      <c r="L34" s="842"/>
      <c r="M34" s="842"/>
      <c r="N34" s="842"/>
      <c r="O34" s="842"/>
      <c r="P34" s="843"/>
      <c r="Q34" s="844">
        <v>32</v>
      </c>
      <c r="R34" s="845"/>
      <c r="S34" s="845"/>
      <c r="T34" s="845"/>
      <c r="U34" s="845"/>
      <c r="V34" s="845">
        <v>29</v>
      </c>
      <c r="W34" s="845"/>
      <c r="X34" s="845"/>
      <c r="Y34" s="845"/>
      <c r="Z34" s="845"/>
      <c r="AA34" s="845">
        <v>3</v>
      </c>
      <c r="AB34" s="845"/>
      <c r="AC34" s="845"/>
      <c r="AD34" s="845"/>
      <c r="AE34" s="846"/>
      <c r="AF34" s="847">
        <v>3</v>
      </c>
      <c r="AG34" s="848"/>
      <c r="AH34" s="848"/>
      <c r="AI34" s="848"/>
      <c r="AJ34" s="849"/>
      <c r="AK34" s="916" t="s">
        <v>590</v>
      </c>
      <c r="AL34" s="917"/>
      <c r="AM34" s="917"/>
      <c r="AN34" s="917"/>
      <c r="AO34" s="917"/>
      <c r="AP34" s="917" t="s">
        <v>590</v>
      </c>
      <c r="AQ34" s="917"/>
      <c r="AR34" s="917"/>
      <c r="AS34" s="917"/>
      <c r="AT34" s="917"/>
      <c r="AU34" s="917" t="s">
        <v>590</v>
      </c>
      <c r="AV34" s="917"/>
      <c r="AW34" s="917"/>
      <c r="AX34" s="917"/>
      <c r="AY34" s="917"/>
      <c r="AZ34" s="918" t="s">
        <v>590</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393</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630</v>
      </c>
      <c r="AG63" s="928"/>
      <c r="AH63" s="928"/>
      <c r="AI63" s="928"/>
      <c r="AJ63" s="929"/>
      <c r="AK63" s="930"/>
      <c r="AL63" s="925"/>
      <c r="AM63" s="925"/>
      <c r="AN63" s="925"/>
      <c r="AO63" s="925"/>
      <c r="AP63" s="928">
        <f>AP31+AP32+AP33</f>
        <v>3878</v>
      </c>
      <c r="AQ63" s="928"/>
      <c r="AR63" s="928"/>
      <c r="AS63" s="928"/>
      <c r="AT63" s="928"/>
      <c r="AU63" s="928">
        <f>AU31+AU32+AU33</f>
        <v>3349</v>
      </c>
      <c r="AV63" s="928"/>
      <c r="AW63" s="928"/>
      <c r="AX63" s="928"/>
      <c r="AY63" s="928"/>
      <c r="AZ63" s="932"/>
      <c r="BA63" s="932"/>
      <c r="BB63" s="932"/>
      <c r="BC63" s="932"/>
      <c r="BD63" s="932"/>
      <c r="BE63" s="933"/>
      <c r="BF63" s="933"/>
      <c r="BG63" s="933"/>
      <c r="BH63" s="933"/>
      <c r="BI63" s="934"/>
      <c r="BJ63" s="935" t="s">
        <v>395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419</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38" t="s">
        <v>420</v>
      </c>
      <c r="AG66" s="899"/>
      <c r="AH66" s="899"/>
      <c r="AI66" s="899"/>
      <c r="AJ66" s="939"/>
      <c r="AK66" s="803" t="s">
        <v>421</v>
      </c>
      <c r="AL66" s="827"/>
      <c r="AM66" s="827"/>
      <c r="AN66" s="827"/>
      <c r="AO66" s="828"/>
      <c r="AP66" s="803" t="s">
        <v>403</v>
      </c>
      <c r="AQ66" s="804"/>
      <c r="AR66" s="804"/>
      <c r="AS66" s="804"/>
      <c r="AT66" s="805"/>
      <c r="AU66" s="803" t="s">
        <v>422</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592</v>
      </c>
      <c r="C68" s="956"/>
      <c r="D68" s="956"/>
      <c r="E68" s="956"/>
      <c r="F68" s="956"/>
      <c r="G68" s="956"/>
      <c r="H68" s="956"/>
      <c r="I68" s="956"/>
      <c r="J68" s="956"/>
      <c r="K68" s="956"/>
      <c r="L68" s="956"/>
      <c r="M68" s="956"/>
      <c r="N68" s="956"/>
      <c r="O68" s="956"/>
      <c r="P68" s="957"/>
      <c r="Q68" s="958">
        <v>4783</v>
      </c>
      <c r="R68" s="952"/>
      <c r="S68" s="952"/>
      <c r="T68" s="952"/>
      <c r="U68" s="952"/>
      <c r="V68" s="952">
        <v>4101</v>
      </c>
      <c r="W68" s="952"/>
      <c r="X68" s="952"/>
      <c r="Y68" s="952"/>
      <c r="Z68" s="952"/>
      <c r="AA68" s="952">
        <v>682</v>
      </c>
      <c r="AB68" s="952"/>
      <c r="AC68" s="952"/>
      <c r="AD68" s="952"/>
      <c r="AE68" s="952"/>
      <c r="AF68" s="952">
        <v>682</v>
      </c>
      <c r="AG68" s="952"/>
      <c r="AH68" s="952"/>
      <c r="AI68" s="952"/>
      <c r="AJ68" s="952"/>
      <c r="AK68" s="952" t="s">
        <v>590</v>
      </c>
      <c r="AL68" s="952"/>
      <c r="AM68" s="952"/>
      <c r="AN68" s="952"/>
      <c r="AO68" s="952"/>
      <c r="AP68" s="952" t="s">
        <v>591</v>
      </c>
      <c r="AQ68" s="952"/>
      <c r="AR68" s="952"/>
      <c r="AS68" s="952"/>
      <c r="AT68" s="952"/>
      <c r="AU68" s="952" t="s">
        <v>590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593</v>
      </c>
      <c r="C69" s="960"/>
      <c r="D69" s="960"/>
      <c r="E69" s="960"/>
      <c r="F69" s="960"/>
      <c r="G69" s="960"/>
      <c r="H69" s="960"/>
      <c r="I69" s="960"/>
      <c r="J69" s="960"/>
      <c r="K69" s="960"/>
      <c r="L69" s="960"/>
      <c r="M69" s="960"/>
      <c r="N69" s="960"/>
      <c r="O69" s="960"/>
      <c r="P69" s="961"/>
      <c r="Q69" s="962">
        <v>189</v>
      </c>
      <c r="R69" s="917"/>
      <c r="S69" s="917"/>
      <c r="T69" s="917"/>
      <c r="U69" s="917"/>
      <c r="V69" s="917">
        <v>154</v>
      </c>
      <c r="W69" s="917"/>
      <c r="X69" s="917"/>
      <c r="Y69" s="917"/>
      <c r="Z69" s="917"/>
      <c r="AA69" s="917">
        <v>35</v>
      </c>
      <c r="AB69" s="917"/>
      <c r="AC69" s="917"/>
      <c r="AD69" s="917"/>
      <c r="AE69" s="917"/>
      <c r="AF69" s="917">
        <v>35</v>
      </c>
      <c r="AG69" s="917"/>
      <c r="AH69" s="917"/>
      <c r="AI69" s="917"/>
      <c r="AJ69" s="917"/>
      <c r="AK69" s="917">
        <v>41</v>
      </c>
      <c r="AL69" s="917"/>
      <c r="AM69" s="917"/>
      <c r="AN69" s="917"/>
      <c r="AO69" s="917"/>
      <c r="AP69" s="917" t="s">
        <v>590</v>
      </c>
      <c r="AQ69" s="917"/>
      <c r="AR69" s="917"/>
      <c r="AS69" s="917"/>
      <c r="AT69" s="917"/>
      <c r="AU69" s="917" t="s">
        <v>590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594</v>
      </c>
      <c r="C70" s="960"/>
      <c r="D70" s="960"/>
      <c r="E70" s="960"/>
      <c r="F70" s="960"/>
      <c r="G70" s="960"/>
      <c r="H70" s="960"/>
      <c r="I70" s="960"/>
      <c r="J70" s="960"/>
      <c r="K70" s="960"/>
      <c r="L70" s="960"/>
      <c r="M70" s="960"/>
      <c r="N70" s="960"/>
      <c r="O70" s="960"/>
      <c r="P70" s="961"/>
      <c r="Q70" s="962">
        <v>3243</v>
      </c>
      <c r="R70" s="917"/>
      <c r="S70" s="917"/>
      <c r="T70" s="917"/>
      <c r="U70" s="917"/>
      <c r="V70" s="917">
        <v>3111</v>
      </c>
      <c r="W70" s="917"/>
      <c r="X70" s="917"/>
      <c r="Y70" s="917"/>
      <c r="Z70" s="917"/>
      <c r="AA70" s="917">
        <v>132</v>
      </c>
      <c r="AB70" s="917"/>
      <c r="AC70" s="917"/>
      <c r="AD70" s="917"/>
      <c r="AE70" s="917"/>
      <c r="AF70" s="917">
        <v>132</v>
      </c>
      <c r="AG70" s="917"/>
      <c r="AH70" s="917"/>
      <c r="AI70" s="917"/>
      <c r="AJ70" s="917"/>
      <c r="AK70" s="917">
        <v>45</v>
      </c>
      <c r="AL70" s="917"/>
      <c r="AM70" s="917"/>
      <c r="AN70" s="917"/>
      <c r="AO70" s="917"/>
      <c r="AP70" s="917">
        <v>1864</v>
      </c>
      <c r="AQ70" s="917"/>
      <c r="AR70" s="917"/>
      <c r="AS70" s="917"/>
      <c r="AT70" s="917"/>
      <c r="AU70" s="917">
        <v>177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595</v>
      </c>
      <c r="C71" s="960"/>
      <c r="D71" s="960"/>
      <c r="E71" s="960"/>
      <c r="F71" s="960"/>
      <c r="G71" s="960"/>
      <c r="H71" s="960"/>
      <c r="I71" s="960"/>
      <c r="J71" s="960"/>
      <c r="K71" s="960"/>
      <c r="L71" s="960"/>
      <c r="M71" s="960"/>
      <c r="N71" s="960"/>
      <c r="O71" s="960"/>
      <c r="P71" s="961"/>
      <c r="Q71" s="962">
        <v>91</v>
      </c>
      <c r="R71" s="917"/>
      <c r="S71" s="917"/>
      <c r="T71" s="917"/>
      <c r="U71" s="917"/>
      <c r="V71" s="917">
        <v>85</v>
      </c>
      <c r="W71" s="917"/>
      <c r="X71" s="917"/>
      <c r="Y71" s="917"/>
      <c r="Z71" s="917"/>
      <c r="AA71" s="917">
        <v>6</v>
      </c>
      <c r="AB71" s="917"/>
      <c r="AC71" s="917"/>
      <c r="AD71" s="917"/>
      <c r="AE71" s="917"/>
      <c r="AF71" s="917">
        <v>6</v>
      </c>
      <c r="AG71" s="917"/>
      <c r="AH71" s="917"/>
      <c r="AI71" s="917"/>
      <c r="AJ71" s="917"/>
      <c r="AK71" s="917">
        <v>3</v>
      </c>
      <c r="AL71" s="917"/>
      <c r="AM71" s="917"/>
      <c r="AN71" s="917"/>
      <c r="AO71" s="917"/>
      <c r="AP71" s="917" t="s">
        <v>590</v>
      </c>
      <c r="AQ71" s="917"/>
      <c r="AR71" s="917"/>
      <c r="AS71" s="917"/>
      <c r="AT71" s="917"/>
      <c r="AU71" s="917" t="s">
        <v>590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596</v>
      </c>
      <c r="C72" s="960"/>
      <c r="D72" s="960"/>
      <c r="E72" s="960"/>
      <c r="F72" s="960"/>
      <c r="G72" s="960"/>
      <c r="H72" s="960"/>
      <c r="I72" s="960"/>
      <c r="J72" s="960"/>
      <c r="K72" s="960"/>
      <c r="L72" s="960"/>
      <c r="M72" s="960"/>
      <c r="N72" s="960"/>
      <c r="O72" s="960"/>
      <c r="P72" s="961"/>
      <c r="Q72" s="962">
        <v>245465</v>
      </c>
      <c r="R72" s="917"/>
      <c r="S72" s="917"/>
      <c r="T72" s="917"/>
      <c r="U72" s="917"/>
      <c r="V72" s="917">
        <v>232795</v>
      </c>
      <c r="W72" s="917"/>
      <c r="X72" s="917"/>
      <c r="Y72" s="917"/>
      <c r="Z72" s="917"/>
      <c r="AA72" s="917">
        <v>12670</v>
      </c>
      <c r="AB72" s="917"/>
      <c r="AC72" s="917"/>
      <c r="AD72" s="917"/>
      <c r="AE72" s="917"/>
      <c r="AF72" s="917">
        <v>12670</v>
      </c>
      <c r="AG72" s="917"/>
      <c r="AH72" s="917"/>
      <c r="AI72" s="917"/>
      <c r="AJ72" s="917"/>
      <c r="AK72" s="917">
        <v>2278</v>
      </c>
      <c r="AL72" s="917"/>
      <c r="AM72" s="917"/>
      <c r="AN72" s="917"/>
      <c r="AO72" s="917"/>
      <c r="AP72" s="917" t="s">
        <v>590</v>
      </c>
      <c r="AQ72" s="917"/>
      <c r="AR72" s="917"/>
      <c r="AS72" s="917"/>
      <c r="AT72" s="917"/>
      <c r="AU72" s="917" t="s">
        <v>590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393</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13525</v>
      </c>
      <c r="AG88" s="928"/>
      <c r="AH88" s="928"/>
      <c r="AI88" s="928"/>
      <c r="AJ88" s="928"/>
      <c r="AK88" s="925"/>
      <c r="AL88" s="925"/>
      <c r="AM88" s="925"/>
      <c r="AN88" s="925"/>
      <c r="AO88" s="925"/>
      <c r="AP88" s="928">
        <v>1864</v>
      </c>
      <c r="AQ88" s="928"/>
      <c r="AR88" s="928"/>
      <c r="AS88" s="928"/>
      <c r="AT88" s="928"/>
      <c r="AU88" s="928">
        <v>177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307</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307</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307</v>
      </c>
      <c r="DR109" s="981"/>
      <c r="DS109" s="981"/>
      <c r="DT109" s="981"/>
      <c r="DU109" s="982"/>
      <c r="DV109" s="980" t="s">
        <v>434</v>
      </c>
      <c r="DW109" s="981"/>
      <c r="DX109" s="981"/>
      <c r="DY109" s="981"/>
      <c r="DZ109" s="983"/>
    </row>
    <row r="110" spans="1:131" s="248" customFormat="1" ht="26.25" customHeight="1" x14ac:dyDescent="0.2">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427099</v>
      </c>
      <c r="AB110" s="988"/>
      <c r="AC110" s="988"/>
      <c r="AD110" s="988"/>
      <c r="AE110" s="989"/>
      <c r="AF110" s="990">
        <v>359735</v>
      </c>
      <c r="AG110" s="988"/>
      <c r="AH110" s="988"/>
      <c r="AI110" s="988"/>
      <c r="AJ110" s="989"/>
      <c r="AK110" s="990">
        <v>339641</v>
      </c>
      <c r="AL110" s="988"/>
      <c r="AM110" s="988"/>
      <c r="AN110" s="988"/>
      <c r="AO110" s="989"/>
      <c r="AP110" s="991">
        <v>10.7</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2515483</v>
      </c>
      <c r="BR110" s="1023"/>
      <c r="BS110" s="1023"/>
      <c r="BT110" s="1023"/>
      <c r="BU110" s="1023"/>
      <c r="BV110" s="1023">
        <v>2273541</v>
      </c>
      <c r="BW110" s="1023"/>
      <c r="BX110" s="1023"/>
      <c r="BY110" s="1023"/>
      <c r="BZ110" s="1023"/>
      <c r="CA110" s="1023">
        <v>2200192</v>
      </c>
      <c r="CB110" s="1023"/>
      <c r="CC110" s="1023"/>
      <c r="CD110" s="1023"/>
      <c r="CE110" s="1023"/>
      <c r="CF110" s="1037">
        <v>69.599999999999994</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395</v>
      </c>
      <c r="DH110" s="1023"/>
      <c r="DI110" s="1023"/>
      <c r="DJ110" s="1023"/>
      <c r="DK110" s="1023"/>
      <c r="DL110" s="1023" t="s">
        <v>395</v>
      </c>
      <c r="DM110" s="1023"/>
      <c r="DN110" s="1023"/>
      <c r="DO110" s="1023"/>
      <c r="DP110" s="1023"/>
      <c r="DQ110" s="1023" t="s">
        <v>395</v>
      </c>
      <c r="DR110" s="1023"/>
      <c r="DS110" s="1023"/>
      <c r="DT110" s="1023"/>
      <c r="DU110" s="1023"/>
      <c r="DV110" s="1024" t="s">
        <v>395</v>
      </c>
      <c r="DW110" s="1024"/>
      <c r="DX110" s="1024"/>
      <c r="DY110" s="1024"/>
      <c r="DZ110" s="1025"/>
    </row>
    <row r="111" spans="1:131" s="248" customFormat="1" ht="26.25" customHeight="1" x14ac:dyDescent="0.2">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395</v>
      </c>
      <c r="AB111" s="1030"/>
      <c r="AC111" s="1030"/>
      <c r="AD111" s="1030"/>
      <c r="AE111" s="1031"/>
      <c r="AF111" s="1032" t="s">
        <v>441</v>
      </c>
      <c r="AG111" s="1030"/>
      <c r="AH111" s="1030"/>
      <c r="AI111" s="1030"/>
      <c r="AJ111" s="1031"/>
      <c r="AK111" s="1032" t="s">
        <v>441</v>
      </c>
      <c r="AL111" s="1030"/>
      <c r="AM111" s="1030"/>
      <c r="AN111" s="1030"/>
      <c r="AO111" s="1031"/>
      <c r="AP111" s="1033" t="s">
        <v>441</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68090</v>
      </c>
      <c r="BR111" s="1016"/>
      <c r="BS111" s="1016"/>
      <c r="BT111" s="1016"/>
      <c r="BU111" s="1016"/>
      <c r="BV111" s="1016">
        <v>60065</v>
      </c>
      <c r="BW111" s="1016"/>
      <c r="BX111" s="1016"/>
      <c r="BY111" s="1016"/>
      <c r="BZ111" s="1016"/>
      <c r="CA111" s="1016">
        <v>51905</v>
      </c>
      <c r="CB111" s="1016"/>
      <c r="CC111" s="1016"/>
      <c r="CD111" s="1016"/>
      <c r="CE111" s="1016"/>
      <c r="CF111" s="1010">
        <v>1.6</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395</v>
      </c>
      <c r="DH111" s="1016"/>
      <c r="DI111" s="1016"/>
      <c r="DJ111" s="1016"/>
      <c r="DK111" s="1016"/>
      <c r="DL111" s="1016" t="s">
        <v>395</v>
      </c>
      <c r="DM111" s="1016"/>
      <c r="DN111" s="1016"/>
      <c r="DO111" s="1016"/>
      <c r="DP111" s="1016"/>
      <c r="DQ111" s="1016" t="s">
        <v>441</v>
      </c>
      <c r="DR111" s="1016"/>
      <c r="DS111" s="1016"/>
      <c r="DT111" s="1016"/>
      <c r="DU111" s="1016"/>
      <c r="DV111" s="1017" t="s">
        <v>441</v>
      </c>
      <c r="DW111" s="1017"/>
      <c r="DX111" s="1017"/>
      <c r="DY111" s="1017"/>
      <c r="DZ111" s="1018"/>
    </row>
    <row r="112" spans="1:131" s="248" customFormat="1" ht="26.25" customHeight="1" x14ac:dyDescent="0.2">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395</v>
      </c>
      <c r="AB112" s="1055"/>
      <c r="AC112" s="1055"/>
      <c r="AD112" s="1055"/>
      <c r="AE112" s="1056"/>
      <c r="AF112" s="1057" t="s">
        <v>441</v>
      </c>
      <c r="AG112" s="1055"/>
      <c r="AH112" s="1055"/>
      <c r="AI112" s="1055"/>
      <c r="AJ112" s="1056"/>
      <c r="AK112" s="1057" t="s">
        <v>441</v>
      </c>
      <c r="AL112" s="1055"/>
      <c r="AM112" s="1055"/>
      <c r="AN112" s="1055"/>
      <c r="AO112" s="1056"/>
      <c r="AP112" s="1058" t="s">
        <v>441</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3526215</v>
      </c>
      <c r="BR112" s="1016"/>
      <c r="BS112" s="1016"/>
      <c r="BT112" s="1016"/>
      <c r="BU112" s="1016"/>
      <c r="BV112" s="1016">
        <v>3436754</v>
      </c>
      <c r="BW112" s="1016"/>
      <c r="BX112" s="1016"/>
      <c r="BY112" s="1016"/>
      <c r="BZ112" s="1016"/>
      <c r="CA112" s="1016">
        <v>3349004</v>
      </c>
      <c r="CB112" s="1016"/>
      <c r="CC112" s="1016"/>
      <c r="CD112" s="1016"/>
      <c r="CE112" s="1016"/>
      <c r="CF112" s="1010">
        <v>106</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441</v>
      </c>
      <c r="DM112" s="1016"/>
      <c r="DN112" s="1016"/>
      <c r="DO112" s="1016"/>
      <c r="DP112" s="1016"/>
      <c r="DQ112" s="1016" t="s">
        <v>441</v>
      </c>
      <c r="DR112" s="1016"/>
      <c r="DS112" s="1016"/>
      <c r="DT112" s="1016"/>
      <c r="DU112" s="1016"/>
      <c r="DV112" s="1017" t="s">
        <v>395</v>
      </c>
      <c r="DW112" s="1017"/>
      <c r="DX112" s="1017"/>
      <c r="DY112" s="1017"/>
      <c r="DZ112" s="1018"/>
    </row>
    <row r="113" spans="1:130" s="248" customFormat="1" ht="26.25" customHeight="1" x14ac:dyDescent="0.2">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246340</v>
      </c>
      <c r="AB113" s="1030"/>
      <c r="AC113" s="1030"/>
      <c r="AD113" s="1030"/>
      <c r="AE113" s="1031"/>
      <c r="AF113" s="1032">
        <v>257346</v>
      </c>
      <c r="AG113" s="1030"/>
      <c r="AH113" s="1030"/>
      <c r="AI113" s="1030"/>
      <c r="AJ113" s="1031"/>
      <c r="AK113" s="1032">
        <v>269071</v>
      </c>
      <c r="AL113" s="1030"/>
      <c r="AM113" s="1030"/>
      <c r="AN113" s="1030"/>
      <c r="AO113" s="1031"/>
      <c r="AP113" s="1033">
        <v>8.5</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200871</v>
      </c>
      <c r="BR113" s="1016"/>
      <c r="BS113" s="1016"/>
      <c r="BT113" s="1016"/>
      <c r="BU113" s="1016"/>
      <c r="BV113" s="1016">
        <v>175763</v>
      </c>
      <c r="BW113" s="1016"/>
      <c r="BX113" s="1016"/>
      <c r="BY113" s="1016"/>
      <c r="BZ113" s="1016"/>
      <c r="CA113" s="1016">
        <v>177046</v>
      </c>
      <c r="CB113" s="1016"/>
      <c r="CC113" s="1016"/>
      <c r="CD113" s="1016"/>
      <c r="CE113" s="1016"/>
      <c r="CF113" s="1010">
        <v>5.6</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68090</v>
      </c>
      <c r="DH113" s="1055"/>
      <c r="DI113" s="1055"/>
      <c r="DJ113" s="1055"/>
      <c r="DK113" s="1056"/>
      <c r="DL113" s="1057">
        <v>60065</v>
      </c>
      <c r="DM113" s="1055"/>
      <c r="DN113" s="1055"/>
      <c r="DO113" s="1055"/>
      <c r="DP113" s="1056"/>
      <c r="DQ113" s="1057">
        <v>51905</v>
      </c>
      <c r="DR113" s="1055"/>
      <c r="DS113" s="1055"/>
      <c r="DT113" s="1055"/>
      <c r="DU113" s="1056"/>
      <c r="DV113" s="1058">
        <v>1.6</v>
      </c>
      <c r="DW113" s="1059"/>
      <c r="DX113" s="1059"/>
      <c r="DY113" s="1059"/>
      <c r="DZ113" s="1060"/>
    </row>
    <row r="114" spans="1:130" s="248" customFormat="1" ht="26.25" customHeight="1" x14ac:dyDescent="0.2">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32383</v>
      </c>
      <c r="AB114" s="1055"/>
      <c r="AC114" s="1055"/>
      <c r="AD114" s="1055"/>
      <c r="AE114" s="1056"/>
      <c r="AF114" s="1057">
        <v>31861</v>
      </c>
      <c r="AG114" s="1055"/>
      <c r="AH114" s="1055"/>
      <c r="AI114" s="1055"/>
      <c r="AJ114" s="1056"/>
      <c r="AK114" s="1057">
        <v>33216</v>
      </c>
      <c r="AL114" s="1055"/>
      <c r="AM114" s="1055"/>
      <c r="AN114" s="1055"/>
      <c r="AO114" s="1056"/>
      <c r="AP114" s="1058">
        <v>1.1000000000000001</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866164</v>
      </c>
      <c r="BR114" s="1016"/>
      <c r="BS114" s="1016"/>
      <c r="BT114" s="1016"/>
      <c r="BU114" s="1016"/>
      <c r="BV114" s="1016">
        <v>797494</v>
      </c>
      <c r="BW114" s="1016"/>
      <c r="BX114" s="1016"/>
      <c r="BY114" s="1016"/>
      <c r="BZ114" s="1016"/>
      <c r="CA114" s="1016">
        <v>786019</v>
      </c>
      <c r="CB114" s="1016"/>
      <c r="CC114" s="1016"/>
      <c r="CD114" s="1016"/>
      <c r="CE114" s="1016"/>
      <c r="CF114" s="1010">
        <v>24.9</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441</v>
      </c>
      <c r="DM114" s="1055"/>
      <c r="DN114" s="1055"/>
      <c r="DO114" s="1055"/>
      <c r="DP114" s="1056"/>
      <c r="DQ114" s="1057" t="s">
        <v>395</v>
      </c>
      <c r="DR114" s="1055"/>
      <c r="DS114" s="1055"/>
      <c r="DT114" s="1055"/>
      <c r="DU114" s="1056"/>
      <c r="DV114" s="1058" t="s">
        <v>395</v>
      </c>
      <c r="DW114" s="1059"/>
      <c r="DX114" s="1059"/>
      <c r="DY114" s="1059"/>
      <c r="DZ114" s="1060"/>
    </row>
    <row r="115" spans="1:130" s="248" customFormat="1" ht="26.25" customHeight="1" x14ac:dyDescent="0.2">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7893</v>
      </c>
      <c r="AB115" s="1030"/>
      <c r="AC115" s="1030"/>
      <c r="AD115" s="1030"/>
      <c r="AE115" s="1031"/>
      <c r="AF115" s="1032">
        <v>8025</v>
      </c>
      <c r="AG115" s="1030"/>
      <c r="AH115" s="1030"/>
      <c r="AI115" s="1030"/>
      <c r="AJ115" s="1031"/>
      <c r="AK115" s="1032">
        <v>8159</v>
      </c>
      <c r="AL115" s="1030"/>
      <c r="AM115" s="1030"/>
      <c r="AN115" s="1030"/>
      <c r="AO115" s="1031"/>
      <c r="AP115" s="1033">
        <v>0.3</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395</v>
      </c>
      <c r="BR115" s="1016"/>
      <c r="BS115" s="1016"/>
      <c r="BT115" s="1016"/>
      <c r="BU115" s="1016"/>
      <c r="BV115" s="1016" t="s">
        <v>395</v>
      </c>
      <c r="BW115" s="1016"/>
      <c r="BX115" s="1016"/>
      <c r="BY115" s="1016"/>
      <c r="BZ115" s="1016"/>
      <c r="CA115" s="1016">
        <v>602</v>
      </c>
      <c r="CB115" s="1016"/>
      <c r="CC115" s="1016"/>
      <c r="CD115" s="1016"/>
      <c r="CE115" s="1016"/>
      <c r="CF115" s="1010">
        <v>0</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395</v>
      </c>
      <c r="DH115" s="1055"/>
      <c r="DI115" s="1055"/>
      <c r="DJ115" s="1055"/>
      <c r="DK115" s="1056"/>
      <c r="DL115" s="1057" t="s">
        <v>395</v>
      </c>
      <c r="DM115" s="1055"/>
      <c r="DN115" s="1055"/>
      <c r="DO115" s="1055"/>
      <c r="DP115" s="1056"/>
      <c r="DQ115" s="1057" t="s">
        <v>395</v>
      </c>
      <c r="DR115" s="1055"/>
      <c r="DS115" s="1055"/>
      <c r="DT115" s="1055"/>
      <c r="DU115" s="1056"/>
      <c r="DV115" s="1058" t="s">
        <v>441</v>
      </c>
      <c r="DW115" s="1059"/>
      <c r="DX115" s="1059"/>
      <c r="DY115" s="1059"/>
      <c r="DZ115" s="1060"/>
    </row>
    <row r="116" spans="1:130" s="248" customFormat="1" ht="26.25" customHeight="1" x14ac:dyDescent="0.2">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395</v>
      </c>
      <c r="AB116" s="1055"/>
      <c r="AC116" s="1055"/>
      <c r="AD116" s="1055"/>
      <c r="AE116" s="1056"/>
      <c r="AF116" s="1057" t="s">
        <v>441</v>
      </c>
      <c r="AG116" s="1055"/>
      <c r="AH116" s="1055"/>
      <c r="AI116" s="1055"/>
      <c r="AJ116" s="1056"/>
      <c r="AK116" s="1057" t="s">
        <v>395</v>
      </c>
      <c r="AL116" s="1055"/>
      <c r="AM116" s="1055"/>
      <c r="AN116" s="1055"/>
      <c r="AO116" s="1056"/>
      <c r="AP116" s="1058" t="s">
        <v>441</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395</v>
      </c>
      <c r="BR116" s="1016"/>
      <c r="BS116" s="1016"/>
      <c r="BT116" s="1016"/>
      <c r="BU116" s="1016"/>
      <c r="BV116" s="1016" t="s">
        <v>441</v>
      </c>
      <c r="BW116" s="1016"/>
      <c r="BX116" s="1016"/>
      <c r="BY116" s="1016"/>
      <c r="BZ116" s="1016"/>
      <c r="CA116" s="1016" t="s">
        <v>441</v>
      </c>
      <c r="CB116" s="1016"/>
      <c r="CC116" s="1016"/>
      <c r="CD116" s="1016"/>
      <c r="CE116" s="1016"/>
      <c r="CF116" s="1010" t="s">
        <v>395</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395</v>
      </c>
      <c r="DM116" s="1055"/>
      <c r="DN116" s="1055"/>
      <c r="DO116" s="1055"/>
      <c r="DP116" s="1056"/>
      <c r="DQ116" s="1057" t="s">
        <v>441</v>
      </c>
      <c r="DR116" s="1055"/>
      <c r="DS116" s="1055"/>
      <c r="DT116" s="1055"/>
      <c r="DU116" s="1056"/>
      <c r="DV116" s="1058" t="s">
        <v>395</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713715</v>
      </c>
      <c r="AB117" s="1073"/>
      <c r="AC117" s="1073"/>
      <c r="AD117" s="1073"/>
      <c r="AE117" s="1074"/>
      <c r="AF117" s="1075">
        <v>656967</v>
      </c>
      <c r="AG117" s="1073"/>
      <c r="AH117" s="1073"/>
      <c r="AI117" s="1073"/>
      <c r="AJ117" s="1074"/>
      <c r="AK117" s="1075">
        <v>650087</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395</v>
      </c>
      <c r="BR117" s="1016"/>
      <c r="BS117" s="1016"/>
      <c r="BT117" s="1016"/>
      <c r="BU117" s="1016"/>
      <c r="BV117" s="1016" t="s">
        <v>395</v>
      </c>
      <c r="BW117" s="1016"/>
      <c r="BX117" s="1016"/>
      <c r="BY117" s="1016"/>
      <c r="BZ117" s="1016"/>
      <c r="CA117" s="1016" t="s">
        <v>395</v>
      </c>
      <c r="CB117" s="1016"/>
      <c r="CC117" s="1016"/>
      <c r="CD117" s="1016"/>
      <c r="CE117" s="1016"/>
      <c r="CF117" s="1010" t="s">
        <v>395</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395</v>
      </c>
      <c r="DH117" s="1055"/>
      <c r="DI117" s="1055"/>
      <c r="DJ117" s="1055"/>
      <c r="DK117" s="1056"/>
      <c r="DL117" s="1057" t="s">
        <v>395</v>
      </c>
      <c r="DM117" s="1055"/>
      <c r="DN117" s="1055"/>
      <c r="DO117" s="1055"/>
      <c r="DP117" s="1056"/>
      <c r="DQ117" s="1057" t="s">
        <v>395</v>
      </c>
      <c r="DR117" s="1055"/>
      <c r="DS117" s="1055"/>
      <c r="DT117" s="1055"/>
      <c r="DU117" s="1056"/>
      <c r="DV117" s="1058" t="s">
        <v>395</v>
      </c>
      <c r="DW117" s="1059"/>
      <c r="DX117" s="1059"/>
      <c r="DY117" s="1059"/>
      <c r="DZ117" s="1060"/>
    </row>
    <row r="118" spans="1:130" s="248" customFormat="1" ht="26.25" customHeight="1" x14ac:dyDescent="0.2">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307</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395</v>
      </c>
      <c r="BR118" s="1094"/>
      <c r="BS118" s="1094"/>
      <c r="BT118" s="1094"/>
      <c r="BU118" s="1094"/>
      <c r="BV118" s="1094" t="s">
        <v>395</v>
      </c>
      <c r="BW118" s="1094"/>
      <c r="BX118" s="1094"/>
      <c r="BY118" s="1094"/>
      <c r="BZ118" s="1094"/>
      <c r="CA118" s="1094" t="s">
        <v>395</v>
      </c>
      <c r="CB118" s="1094"/>
      <c r="CC118" s="1094"/>
      <c r="CD118" s="1094"/>
      <c r="CE118" s="1094"/>
      <c r="CF118" s="1010" t="s">
        <v>395</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395</v>
      </c>
      <c r="DH118" s="1055"/>
      <c r="DI118" s="1055"/>
      <c r="DJ118" s="1055"/>
      <c r="DK118" s="1056"/>
      <c r="DL118" s="1057" t="s">
        <v>395</v>
      </c>
      <c r="DM118" s="1055"/>
      <c r="DN118" s="1055"/>
      <c r="DO118" s="1055"/>
      <c r="DP118" s="1056"/>
      <c r="DQ118" s="1057" t="s">
        <v>395</v>
      </c>
      <c r="DR118" s="1055"/>
      <c r="DS118" s="1055"/>
      <c r="DT118" s="1055"/>
      <c r="DU118" s="1056"/>
      <c r="DV118" s="1058" t="s">
        <v>395</v>
      </c>
      <c r="DW118" s="1059"/>
      <c r="DX118" s="1059"/>
      <c r="DY118" s="1059"/>
      <c r="DZ118" s="1060"/>
    </row>
    <row r="119" spans="1:130" s="248" customFormat="1" ht="26.25" customHeight="1" x14ac:dyDescent="0.2">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395</v>
      </c>
      <c r="AB119" s="988"/>
      <c r="AC119" s="988"/>
      <c r="AD119" s="988"/>
      <c r="AE119" s="989"/>
      <c r="AF119" s="990" t="s">
        <v>395</v>
      </c>
      <c r="AG119" s="988"/>
      <c r="AH119" s="988"/>
      <c r="AI119" s="988"/>
      <c r="AJ119" s="989"/>
      <c r="AK119" s="990" t="s">
        <v>395</v>
      </c>
      <c r="AL119" s="988"/>
      <c r="AM119" s="988"/>
      <c r="AN119" s="988"/>
      <c r="AO119" s="989"/>
      <c r="AP119" s="991" t="s">
        <v>395</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466</v>
      </c>
      <c r="BP119" s="1102"/>
      <c r="BQ119" s="1093">
        <v>7176823</v>
      </c>
      <c r="BR119" s="1094"/>
      <c r="BS119" s="1094"/>
      <c r="BT119" s="1094"/>
      <c r="BU119" s="1094"/>
      <c r="BV119" s="1094">
        <v>6743617</v>
      </c>
      <c r="BW119" s="1094"/>
      <c r="BX119" s="1094"/>
      <c r="BY119" s="1094"/>
      <c r="BZ119" s="1094"/>
      <c r="CA119" s="1094">
        <v>6564768</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395</v>
      </c>
      <c r="DH119" s="1080"/>
      <c r="DI119" s="1080"/>
      <c r="DJ119" s="1080"/>
      <c r="DK119" s="1081"/>
      <c r="DL119" s="1079" t="s">
        <v>395</v>
      </c>
      <c r="DM119" s="1080"/>
      <c r="DN119" s="1080"/>
      <c r="DO119" s="1080"/>
      <c r="DP119" s="1081"/>
      <c r="DQ119" s="1079" t="s">
        <v>395</v>
      </c>
      <c r="DR119" s="1080"/>
      <c r="DS119" s="1080"/>
      <c r="DT119" s="1080"/>
      <c r="DU119" s="1081"/>
      <c r="DV119" s="1082" t="s">
        <v>395</v>
      </c>
      <c r="DW119" s="1083"/>
      <c r="DX119" s="1083"/>
      <c r="DY119" s="1083"/>
      <c r="DZ119" s="1084"/>
    </row>
    <row r="120" spans="1:130" s="248" customFormat="1" ht="26.25" customHeight="1" x14ac:dyDescent="0.2">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395</v>
      </c>
      <c r="AB120" s="1055"/>
      <c r="AC120" s="1055"/>
      <c r="AD120" s="1055"/>
      <c r="AE120" s="1056"/>
      <c r="AF120" s="1057" t="s">
        <v>395</v>
      </c>
      <c r="AG120" s="1055"/>
      <c r="AH120" s="1055"/>
      <c r="AI120" s="1055"/>
      <c r="AJ120" s="1056"/>
      <c r="AK120" s="1057" t="s">
        <v>395</v>
      </c>
      <c r="AL120" s="1055"/>
      <c r="AM120" s="1055"/>
      <c r="AN120" s="1055"/>
      <c r="AO120" s="1056"/>
      <c r="AP120" s="1058" t="s">
        <v>395</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5417403</v>
      </c>
      <c r="BR120" s="1023"/>
      <c r="BS120" s="1023"/>
      <c r="BT120" s="1023"/>
      <c r="BU120" s="1023"/>
      <c r="BV120" s="1023">
        <v>5289077</v>
      </c>
      <c r="BW120" s="1023"/>
      <c r="BX120" s="1023"/>
      <c r="BY120" s="1023"/>
      <c r="BZ120" s="1023"/>
      <c r="CA120" s="1023">
        <v>5412284</v>
      </c>
      <c r="CB120" s="1023"/>
      <c r="CC120" s="1023"/>
      <c r="CD120" s="1023"/>
      <c r="CE120" s="1023"/>
      <c r="CF120" s="1037">
        <v>171.2</v>
      </c>
      <c r="CG120" s="1038"/>
      <c r="CH120" s="1038"/>
      <c r="CI120" s="1038"/>
      <c r="CJ120" s="1038"/>
      <c r="CK120" s="1103" t="s">
        <v>470</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v>2071312</v>
      </c>
      <c r="DH120" s="1023"/>
      <c r="DI120" s="1023"/>
      <c r="DJ120" s="1023"/>
      <c r="DK120" s="1023"/>
      <c r="DL120" s="1023">
        <v>2055376</v>
      </c>
      <c r="DM120" s="1023"/>
      <c r="DN120" s="1023"/>
      <c r="DO120" s="1023"/>
      <c r="DP120" s="1023"/>
      <c r="DQ120" s="1023">
        <v>2022037</v>
      </c>
      <c r="DR120" s="1023"/>
      <c r="DS120" s="1023"/>
      <c r="DT120" s="1023"/>
      <c r="DU120" s="1023"/>
      <c r="DV120" s="1024">
        <v>64</v>
      </c>
      <c r="DW120" s="1024"/>
      <c r="DX120" s="1024"/>
      <c r="DY120" s="1024"/>
      <c r="DZ120" s="1025"/>
    </row>
    <row r="121" spans="1:130" s="248" customFormat="1" ht="26.25" customHeight="1" x14ac:dyDescent="0.2">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7893</v>
      </c>
      <c r="AB121" s="1055"/>
      <c r="AC121" s="1055"/>
      <c r="AD121" s="1055"/>
      <c r="AE121" s="1056"/>
      <c r="AF121" s="1057">
        <v>8025</v>
      </c>
      <c r="AG121" s="1055"/>
      <c r="AH121" s="1055"/>
      <c r="AI121" s="1055"/>
      <c r="AJ121" s="1056"/>
      <c r="AK121" s="1057">
        <v>8159</v>
      </c>
      <c r="AL121" s="1055"/>
      <c r="AM121" s="1055"/>
      <c r="AN121" s="1055"/>
      <c r="AO121" s="1056"/>
      <c r="AP121" s="1058">
        <v>0.3</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21924</v>
      </c>
      <c r="BR121" s="1016"/>
      <c r="BS121" s="1016"/>
      <c r="BT121" s="1016"/>
      <c r="BU121" s="1016"/>
      <c r="BV121" s="1016">
        <v>12900</v>
      </c>
      <c r="BW121" s="1016"/>
      <c r="BX121" s="1016"/>
      <c r="BY121" s="1016"/>
      <c r="BZ121" s="1016"/>
      <c r="CA121" s="1016">
        <v>5055</v>
      </c>
      <c r="CB121" s="1016"/>
      <c r="CC121" s="1016"/>
      <c r="CD121" s="1016"/>
      <c r="CE121" s="1016"/>
      <c r="CF121" s="1010">
        <v>0.2</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1450933</v>
      </c>
      <c r="DH121" s="1016"/>
      <c r="DI121" s="1016"/>
      <c r="DJ121" s="1016"/>
      <c r="DK121" s="1016"/>
      <c r="DL121" s="1016">
        <v>1377757</v>
      </c>
      <c r="DM121" s="1016"/>
      <c r="DN121" s="1016"/>
      <c r="DO121" s="1016"/>
      <c r="DP121" s="1016"/>
      <c r="DQ121" s="1016">
        <v>1323645</v>
      </c>
      <c r="DR121" s="1016"/>
      <c r="DS121" s="1016"/>
      <c r="DT121" s="1016"/>
      <c r="DU121" s="1016"/>
      <c r="DV121" s="1017">
        <v>41.9</v>
      </c>
      <c r="DW121" s="1017"/>
      <c r="DX121" s="1017"/>
      <c r="DY121" s="1017"/>
      <c r="DZ121" s="1018"/>
    </row>
    <row r="122" spans="1:130" s="248" customFormat="1" ht="26.25" customHeight="1" x14ac:dyDescent="0.2">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395</v>
      </c>
      <c r="AB122" s="1055"/>
      <c r="AC122" s="1055"/>
      <c r="AD122" s="1055"/>
      <c r="AE122" s="1056"/>
      <c r="AF122" s="1057" t="s">
        <v>395</v>
      </c>
      <c r="AG122" s="1055"/>
      <c r="AH122" s="1055"/>
      <c r="AI122" s="1055"/>
      <c r="AJ122" s="1056"/>
      <c r="AK122" s="1057" t="s">
        <v>395</v>
      </c>
      <c r="AL122" s="1055"/>
      <c r="AM122" s="1055"/>
      <c r="AN122" s="1055"/>
      <c r="AO122" s="1056"/>
      <c r="AP122" s="1058" t="s">
        <v>395</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4574692</v>
      </c>
      <c r="BR122" s="1094"/>
      <c r="BS122" s="1094"/>
      <c r="BT122" s="1094"/>
      <c r="BU122" s="1094"/>
      <c r="BV122" s="1094">
        <v>4453804</v>
      </c>
      <c r="BW122" s="1094"/>
      <c r="BX122" s="1094"/>
      <c r="BY122" s="1094"/>
      <c r="BZ122" s="1094"/>
      <c r="CA122" s="1094">
        <v>4397091</v>
      </c>
      <c r="CB122" s="1094"/>
      <c r="CC122" s="1094"/>
      <c r="CD122" s="1094"/>
      <c r="CE122" s="1094"/>
      <c r="CF122" s="1114">
        <v>139.1</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v>3970</v>
      </c>
      <c r="DH122" s="1016"/>
      <c r="DI122" s="1016"/>
      <c r="DJ122" s="1016"/>
      <c r="DK122" s="1016"/>
      <c r="DL122" s="1016">
        <v>3621</v>
      </c>
      <c r="DM122" s="1016"/>
      <c r="DN122" s="1016"/>
      <c r="DO122" s="1016"/>
      <c r="DP122" s="1016"/>
      <c r="DQ122" s="1016">
        <v>3322</v>
      </c>
      <c r="DR122" s="1016"/>
      <c r="DS122" s="1016"/>
      <c r="DT122" s="1016"/>
      <c r="DU122" s="1016"/>
      <c r="DV122" s="1017">
        <v>0.1</v>
      </c>
      <c r="DW122" s="1017"/>
      <c r="DX122" s="1017"/>
      <c r="DY122" s="1017"/>
      <c r="DZ122" s="1018"/>
    </row>
    <row r="123" spans="1:130" s="248" customFormat="1" ht="26.25" customHeight="1" x14ac:dyDescent="0.2">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137</v>
      </c>
      <c r="AB123" s="1055"/>
      <c r="AC123" s="1055"/>
      <c r="AD123" s="1055"/>
      <c r="AE123" s="1056"/>
      <c r="AF123" s="1057" t="s">
        <v>475</v>
      </c>
      <c r="AG123" s="1055"/>
      <c r="AH123" s="1055"/>
      <c r="AI123" s="1055"/>
      <c r="AJ123" s="1056"/>
      <c r="AK123" s="1057" t="s">
        <v>476</v>
      </c>
      <c r="AL123" s="1055"/>
      <c r="AM123" s="1055"/>
      <c r="AN123" s="1055"/>
      <c r="AO123" s="1056"/>
      <c r="AP123" s="1058" t="s">
        <v>477</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478</v>
      </c>
      <c r="BP123" s="1102"/>
      <c r="BQ123" s="1161">
        <v>10014019</v>
      </c>
      <c r="BR123" s="1162"/>
      <c r="BS123" s="1162"/>
      <c r="BT123" s="1162"/>
      <c r="BU123" s="1162"/>
      <c r="BV123" s="1162">
        <v>9755781</v>
      </c>
      <c r="BW123" s="1162"/>
      <c r="BX123" s="1162"/>
      <c r="BY123" s="1162"/>
      <c r="BZ123" s="1162"/>
      <c r="CA123" s="1162">
        <v>9814430</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480</v>
      </c>
      <c r="DH123" s="1055"/>
      <c r="DI123" s="1055"/>
      <c r="DJ123" s="1055"/>
      <c r="DK123" s="1056"/>
      <c r="DL123" s="1057" t="s">
        <v>137</v>
      </c>
      <c r="DM123" s="1055"/>
      <c r="DN123" s="1055"/>
      <c r="DO123" s="1055"/>
      <c r="DP123" s="1056"/>
      <c r="DQ123" s="1057" t="s">
        <v>481</v>
      </c>
      <c r="DR123" s="1055"/>
      <c r="DS123" s="1055"/>
      <c r="DT123" s="1055"/>
      <c r="DU123" s="1056"/>
      <c r="DV123" s="1058" t="s">
        <v>476</v>
      </c>
      <c r="DW123" s="1059"/>
      <c r="DX123" s="1059"/>
      <c r="DY123" s="1059"/>
      <c r="DZ123" s="1060"/>
    </row>
    <row r="124" spans="1:130" s="248" customFormat="1" ht="26.25" customHeight="1" thickBot="1" x14ac:dyDescent="0.25">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137</v>
      </c>
      <c r="AB124" s="1055"/>
      <c r="AC124" s="1055"/>
      <c r="AD124" s="1055"/>
      <c r="AE124" s="1056"/>
      <c r="AF124" s="1057" t="s">
        <v>482</v>
      </c>
      <c r="AG124" s="1055"/>
      <c r="AH124" s="1055"/>
      <c r="AI124" s="1055"/>
      <c r="AJ124" s="1056"/>
      <c r="AK124" s="1057" t="s">
        <v>482</v>
      </c>
      <c r="AL124" s="1055"/>
      <c r="AM124" s="1055"/>
      <c r="AN124" s="1055"/>
      <c r="AO124" s="1056"/>
      <c r="AP124" s="1058" t="s">
        <v>475</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484</v>
      </c>
      <c r="BR124" s="1124"/>
      <c r="BS124" s="1124"/>
      <c r="BT124" s="1124"/>
      <c r="BU124" s="1124"/>
      <c r="BV124" s="1124" t="s">
        <v>484</v>
      </c>
      <c r="BW124" s="1124"/>
      <c r="BX124" s="1124"/>
      <c r="BY124" s="1124"/>
      <c r="BZ124" s="1124"/>
      <c r="CA124" s="1124" t="s">
        <v>475</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484</v>
      </c>
      <c r="DH124" s="1080"/>
      <c r="DI124" s="1080"/>
      <c r="DJ124" s="1080"/>
      <c r="DK124" s="1081"/>
      <c r="DL124" s="1079" t="s">
        <v>137</v>
      </c>
      <c r="DM124" s="1080"/>
      <c r="DN124" s="1080"/>
      <c r="DO124" s="1080"/>
      <c r="DP124" s="1081"/>
      <c r="DQ124" s="1079" t="s">
        <v>475</v>
      </c>
      <c r="DR124" s="1080"/>
      <c r="DS124" s="1080"/>
      <c r="DT124" s="1080"/>
      <c r="DU124" s="1081"/>
      <c r="DV124" s="1082" t="s">
        <v>477</v>
      </c>
      <c r="DW124" s="1083"/>
      <c r="DX124" s="1083"/>
      <c r="DY124" s="1083"/>
      <c r="DZ124" s="1084"/>
    </row>
    <row r="125" spans="1:130" s="248" customFormat="1" ht="26.25" customHeight="1" x14ac:dyDescent="0.2">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484</v>
      </c>
      <c r="AB125" s="1055"/>
      <c r="AC125" s="1055"/>
      <c r="AD125" s="1055"/>
      <c r="AE125" s="1056"/>
      <c r="AF125" s="1057" t="s">
        <v>486</v>
      </c>
      <c r="AG125" s="1055"/>
      <c r="AH125" s="1055"/>
      <c r="AI125" s="1055"/>
      <c r="AJ125" s="1056"/>
      <c r="AK125" s="1057" t="s">
        <v>487</v>
      </c>
      <c r="AL125" s="1055"/>
      <c r="AM125" s="1055"/>
      <c r="AN125" s="1055"/>
      <c r="AO125" s="1056"/>
      <c r="AP125" s="1058" t="s">
        <v>488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488</v>
      </c>
      <c r="DH125" s="1023"/>
      <c r="DI125" s="1023"/>
      <c r="DJ125" s="1023"/>
      <c r="DK125" s="1023"/>
      <c r="DL125" s="1023" t="s">
        <v>475</v>
      </c>
      <c r="DM125" s="1023"/>
      <c r="DN125" s="1023"/>
      <c r="DO125" s="1023"/>
      <c r="DP125" s="1023"/>
      <c r="DQ125" s="1023" t="s">
        <v>475</v>
      </c>
      <c r="DR125" s="1023"/>
      <c r="DS125" s="1023"/>
      <c r="DT125" s="1023"/>
      <c r="DU125" s="1023"/>
      <c r="DV125" s="1024" t="s">
        <v>137</v>
      </c>
      <c r="DW125" s="1024"/>
      <c r="DX125" s="1024"/>
      <c r="DY125" s="1024"/>
      <c r="DZ125" s="1025"/>
    </row>
    <row r="126" spans="1:130" s="248" customFormat="1" ht="26.25" customHeight="1" thickBot="1" x14ac:dyDescent="0.25">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476</v>
      </c>
      <c r="AB126" s="1055"/>
      <c r="AC126" s="1055"/>
      <c r="AD126" s="1055"/>
      <c r="AE126" s="1056"/>
      <c r="AF126" s="1057" t="s">
        <v>484</v>
      </c>
      <c r="AG126" s="1055"/>
      <c r="AH126" s="1055"/>
      <c r="AI126" s="1055"/>
      <c r="AJ126" s="1056"/>
      <c r="AK126" s="1057" t="s">
        <v>476</v>
      </c>
      <c r="AL126" s="1055"/>
      <c r="AM126" s="1055"/>
      <c r="AN126" s="1055"/>
      <c r="AO126" s="1056"/>
      <c r="AP126" s="1058" t="s">
        <v>476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484</v>
      </c>
      <c r="DH126" s="1016"/>
      <c r="DI126" s="1016"/>
      <c r="DJ126" s="1016"/>
      <c r="DK126" s="1016"/>
      <c r="DL126" s="1016" t="s">
        <v>477</v>
      </c>
      <c r="DM126" s="1016"/>
      <c r="DN126" s="1016"/>
      <c r="DO126" s="1016"/>
      <c r="DP126" s="1016"/>
      <c r="DQ126" s="1016" t="s">
        <v>395</v>
      </c>
      <c r="DR126" s="1016"/>
      <c r="DS126" s="1016"/>
      <c r="DT126" s="1016"/>
      <c r="DU126" s="1016"/>
      <c r="DV126" s="1017" t="s">
        <v>475</v>
      </c>
      <c r="DW126" s="1017"/>
      <c r="DX126" s="1017"/>
      <c r="DY126" s="1017"/>
      <c r="DZ126" s="1018"/>
    </row>
    <row r="127" spans="1:130" s="248" customFormat="1" ht="26.25" customHeight="1" x14ac:dyDescent="0.2">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480</v>
      </c>
      <c r="AB127" s="1055"/>
      <c r="AC127" s="1055"/>
      <c r="AD127" s="1055"/>
      <c r="AE127" s="1056"/>
      <c r="AF127" s="1057" t="s">
        <v>475</v>
      </c>
      <c r="AG127" s="1055"/>
      <c r="AH127" s="1055"/>
      <c r="AI127" s="1055"/>
      <c r="AJ127" s="1056"/>
      <c r="AK127" s="1057" t="s">
        <v>487</v>
      </c>
      <c r="AL127" s="1055"/>
      <c r="AM127" s="1055"/>
      <c r="AN127" s="1055"/>
      <c r="AO127" s="1056"/>
      <c r="AP127" s="1058" t="s">
        <v>475</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484</v>
      </c>
      <c r="DM127" s="1016"/>
      <c r="DN127" s="1016"/>
      <c r="DO127" s="1016"/>
      <c r="DP127" s="1016"/>
      <c r="DQ127" s="1016" t="s">
        <v>488</v>
      </c>
      <c r="DR127" s="1016"/>
      <c r="DS127" s="1016"/>
      <c r="DT127" s="1016"/>
      <c r="DU127" s="1016"/>
      <c r="DV127" s="1017" t="s">
        <v>137</v>
      </c>
      <c r="DW127" s="1017"/>
      <c r="DX127" s="1017"/>
      <c r="DY127" s="1017"/>
      <c r="DZ127" s="1018"/>
    </row>
    <row r="128" spans="1:130" s="248" customFormat="1" ht="26.25" customHeight="1" thickBot="1" x14ac:dyDescent="0.25">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9292</v>
      </c>
      <c r="AB128" s="1144"/>
      <c r="AC128" s="1144"/>
      <c r="AD128" s="1144"/>
      <c r="AE128" s="1145"/>
      <c r="AF128" s="1146">
        <v>9589</v>
      </c>
      <c r="AG128" s="1144"/>
      <c r="AH128" s="1144"/>
      <c r="AI128" s="1144"/>
      <c r="AJ128" s="1145"/>
      <c r="AK128" s="1146">
        <v>8148</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481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484</v>
      </c>
      <c r="DH128" s="1136"/>
      <c r="DI128" s="1136"/>
      <c r="DJ128" s="1136"/>
      <c r="DK128" s="1136"/>
      <c r="DL128" s="1136" t="s">
        <v>395</v>
      </c>
      <c r="DM128" s="1136"/>
      <c r="DN128" s="1136"/>
      <c r="DO128" s="1136"/>
      <c r="DP128" s="1136"/>
      <c r="DQ128" s="1136">
        <v>602</v>
      </c>
      <c r="DR128" s="1136"/>
      <c r="DS128" s="1136"/>
      <c r="DT128" s="1136"/>
      <c r="DU128" s="1136"/>
      <c r="DV128" s="1137">
        <v>0</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3282462</v>
      </c>
      <c r="AB129" s="1055"/>
      <c r="AC129" s="1055"/>
      <c r="AD129" s="1055"/>
      <c r="AE129" s="1056"/>
      <c r="AF129" s="1057">
        <v>3309380</v>
      </c>
      <c r="AG129" s="1055"/>
      <c r="AH129" s="1055"/>
      <c r="AI129" s="1055"/>
      <c r="AJ129" s="1056"/>
      <c r="AK129" s="1057">
        <v>3545145</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475</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386463</v>
      </c>
      <c r="AB130" s="1055"/>
      <c r="AC130" s="1055"/>
      <c r="AD130" s="1055"/>
      <c r="AE130" s="1056"/>
      <c r="AF130" s="1057">
        <v>383820</v>
      </c>
      <c r="AG130" s="1055"/>
      <c r="AH130" s="1055"/>
      <c r="AI130" s="1055"/>
      <c r="AJ130" s="1056"/>
      <c r="AK130" s="1057">
        <v>384669</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9.3000000000000007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2895999</v>
      </c>
      <c r="AB131" s="1080"/>
      <c r="AC131" s="1080"/>
      <c r="AD131" s="1080"/>
      <c r="AE131" s="1081"/>
      <c r="AF131" s="1079">
        <v>2925560</v>
      </c>
      <c r="AG131" s="1080"/>
      <c r="AH131" s="1080"/>
      <c r="AI131" s="1080"/>
      <c r="AJ131" s="1081"/>
      <c r="AK131" s="1079">
        <v>3160476</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t="s">
        <v>137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10.979285559999999</v>
      </c>
      <c r="AB132" s="1196"/>
      <c r="AC132" s="1196"/>
      <c r="AD132" s="1196"/>
      <c r="AE132" s="1197"/>
      <c r="AF132" s="1198">
        <v>9.0088051520000008</v>
      </c>
      <c r="AG132" s="1196"/>
      <c r="AH132" s="1196"/>
      <c r="AI132" s="1196"/>
      <c r="AJ132" s="1197"/>
      <c r="AK132" s="1198">
        <v>8.1402295099999993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10</v>
      </c>
      <c r="AB133" s="1179"/>
      <c r="AC133" s="1179"/>
      <c r="AD133" s="1179"/>
      <c r="AE133" s="1180"/>
      <c r="AF133" s="1178">
        <v>10</v>
      </c>
      <c r="AG133" s="1179"/>
      <c r="AH133" s="1179"/>
      <c r="AI133" s="1179"/>
      <c r="AJ133" s="1180"/>
      <c r="AK133" s="1178">
        <v>9.3000000000000007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pn0fGeSeHxS8a/l7xHVfzifJQ+c1FhhqKafjPbdbFlvCyfOieWEI2nfpvKzz36VPgttJJCFPu8a27r3Vc2pOw==" saltValue="2xC4J9oDFkOaj0hI7BKR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512</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DY5r1oB513IQloikMP74QupQH6CQcjeTcglVGv2BbKOI5SfZca1LwUE1iMHZAQ4ticGQ+bNz4dpoXaN7Pqm4Ug==" saltValue="X2ttV9M0hy49UcpPAm5f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GSjSLrYRKP32b26RiflbTPUI94h21CvxzgyepKy9wGoWnRvnzzZaqdKpnQQy35bmLJV5kyPBULKpiTxJY8Iqg==" saltValue="jJkcuWjKmMzqtrHOpsNY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820611</v>
      </c>
      <c r="AP9" s="314">
        <v>56252</v>
      </c>
      <c r="AQ9" s="315">
        <v>105491</v>
      </c>
      <c r="AR9" s="316">
        <v>-46.7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183767</v>
      </c>
      <c r="AP10" s="317">
        <v>12597</v>
      </c>
      <c r="AQ10" s="318">
        <v>15011</v>
      </c>
      <c r="AR10" s="319">
        <v>-16.100000000000001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t="s">
        <v>523</v>
      </c>
      <c r="AP11" s="317" t="s">
        <v>523</v>
      </c>
      <c r="AQ11" s="318">
        <v>1542</v>
      </c>
      <c r="AR11" s="319" t="s">
        <v>523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523</v>
      </c>
      <c r="AP12" s="317" t="s">
        <v>523</v>
      </c>
      <c r="AQ12" s="318">
        <v>23</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74211</v>
      </c>
      <c r="AP13" s="317">
        <v>5087</v>
      </c>
      <c r="AQ13" s="318">
        <v>4603</v>
      </c>
      <c r="AR13" s="319">
        <v>10.5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40513</v>
      </c>
      <c r="AP14" s="317">
        <v>2777</v>
      </c>
      <c r="AQ14" s="318">
        <v>2567</v>
      </c>
      <c r="AR14" s="319">
        <v>8.1999999999999993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-51677</v>
      </c>
      <c r="AP15" s="317">
        <v>-3542</v>
      </c>
      <c r="AQ15" s="318">
        <v>-8232</v>
      </c>
      <c r="AR15" s="319">
        <v>-57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1067425</v>
      </c>
      <c r="AP16" s="317">
        <v>73171</v>
      </c>
      <c r="AQ16" s="318">
        <v>121006</v>
      </c>
      <c r="AR16" s="319">
        <v>-39.5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6.1</v>
      </c>
      <c r="AP21" s="331">
        <v>10.65</v>
      </c>
      <c r="AQ21" s="332">
        <v>-4.55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95.8</v>
      </c>
      <c r="AP22" s="336">
        <v>96.6</v>
      </c>
      <c r="AQ22" s="337">
        <v>-0.8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339641</v>
      </c>
      <c r="AP32" s="345">
        <v>23282</v>
      </c>
      <c r="AQ32" s="346">
        <v>57338</v>
      </c>
      <c r="AR32" s="347">
        <v>-59.4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523</v>
      </c>
      <c r="AP33" s="345" t="s">
        <v>523</v>
      </c>
      <c r="AQ33" s="346" t="s">
        <v>523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523</v>
      </c>
      <c r="AP34" s="345" t="s">
        <v>523</v>
      </c>
      <c r="AQ34" s="346" t="s">
        <v>523</v>
      </c>
      <c r="AR34" s="347" t="s">
        <v>523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269071</v>
      </c>
      <c r="AP35" s="345">
        <v>18445</v>
      </c>
      <c r="AQ35" s="346">
        <v>15348</v>
      </c>
      <c r="AR35" s="347">
        <v>20.2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33216</v>
      </c>
      <c r="AP36" s="345">
        <v>2277</v>
      </c>
      <c r="AQ36" s="346">
        <v>3535</v>
      </c>
      <c r="AR36" s="347">
        <v>-35.6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v>8159</v>
      </c>
      <c r="AP37" s="345">
        <v>559</v>
      </c>
      <c r="AQ37" s="346">
        <v>572</v>
      </c>
      <c r="AR37" s="347">
        <v>-2.2999999999999998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523</v>
      </c>
      <c r="AP38" s="348" t="s">
        <v>523</v>
      </c>
      <c r="AQ38" s="349">
        <v>6</v>
      </c>
      <c r="AR38" s="337" t="s">
        <v>523</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-8148</v>
      </c>
      <c r="AP39" s="345">
        <v>-559</v>
      </c>
      <c r="AQ39" s="346">
        <v>-3451</v>
      </c>
      <c r="AR39" s="347">
        <v>-83.8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-384669</v>
      </c>
      <c r="AP40" s="345">
        <v>-26369</v>
      </c>
      <c r="AQ40" s="346">
        <v>-50518</v>
      </c>
      <c r="AR40" s="347">
        <v>-47.8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257270</v>
      </c>
      <c r="AP41" s="345">
        <v>17636</v>
      </c>
      <c r="AQ41" s="346">
        <v>22830</v>
      </c>
      <c r="AR41" s="347">
        <v>-22.8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684486</v>
      </c>
      <c r="AN51" s="367">
        <v>46675</v>
      </c>
      <c r="AO51" s="368">
        <v>-32.6</v>
      </c>
      <c r="AP51" s="369">
        <v>79466</v>
      </c>
      <c r="AQ51" s="370">
        <v>4.5999999999999996</v>
      </c>
      <c r="AR51" s="371">
        <v>-37.200000000000003</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438769</v>
      </c>
      <c r="AN52" s="375">
        <v>29919</v>
      </c>
      <c r="AO52" s="376">
        <v>-1</v>
      </c>
      <c r="AP52" s="377">
        <v>44645</v>
      </c>
      <c r="AQ52" s="378">
        <v>9.6999999999999993</v>
      </c>
      <c r="AR52" s="379">
        <v>-10.7</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689445</v>
      </c>
      <c r="AN53" s="367">
        <v>46701</v>
      </c>
      <c r="AO53" s="368">
        <v>0.1</v>
      </c>
      <c r="AP53" s="369">
        <v>90072</v>
      </c>
      <c r="AQ53" s="370">
        <v>13.3</v>
      </c>
      <c r="AR53" s="371">
        <v>-13.2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460445</v>
      </c>
      <c r="AN54" s="375">
        <v>31189</v>
      </c>
      <c r="AO54" s="376">
        <v>4.2</v>
      </c>
      <c r="AP54" s="377">
        <v>46083</v>
      </c>
      <c r="AQ54" s="378">
        <v>3.2</v>
      </c>
      <c r="AR54" s="379">
        <v>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571085</v>
      </c>
      <c r="AN55" s="367">
        <v>38754</v>
      </c>
      <c r="AO55" s="368">
        <v>-17</v>
      </c>
      <c r="AP55" s="369">
        <v>88328</v>
      </c>
      <c r="AQ55" s="370">
        <v>-1.9</v>
      </c>
      <c r="AR55" s="371">
        <v>-15.1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430939</v>
      </c>
      <c r="AN56" s="375">
        <v>29244</v>
      </c>
      <c r="AO56" s="376">
        <v>-6.2</v>
      </c>
      <c r="AP56" s="377">
        <v>49013</v>
      </c>
      <c r="AQ56" s="378">
        <v>6.4</v>
      </c>
      <c r="AR56" s="379">
        <v>-12.6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463984</v>
      </c>
      <c r="AN57" s="367">
        <v>31615</v>
      </c>
      <c r="AO57" s="368">
        <v>-18.399999999999999</v>
      </c>
      <c r="AP57" s="369">
        <v>103390</v>
      </c>
      <c r="AQ57" s="370">
        <v>17.100000000000001</v>
      </c>
      <c r="AR57" s="371">
        <v>-35.5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359078</v>
      </c>
      <c r="AN58" s="375">
        <v>24467</v>
      </c>
      <c r="AO58" s="376">
        <v>-16.3</v>
      </c>
      <c r="AP58" s="377">
        <v>51269</v>
      </c>
      <c r="AQ58" s="378">
        <v>4.5999999999999996</v>
      </c>
      <c r="AR58" s="379">
        <v>-20.9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680900</v>
      </c>
      <c r="AN59" s="367">
        <v>46675</v>
      </c>
      <c r="AO59" s="368">
        <v>47.6</v>
      </c>
      <c r="AP59" s="369">
        <v>117234</v>
      </c>
      <c r="AQ59" s="370">
        <v>13.4</v>
      </c>
      <c r="AR59" s="371">
        <v>34.200000000000003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425711</v>
      </c>
      <c r="AN60" s="375">
        <v>29182</v>
      </c>
      <c r="AO60" s="376">
        <v>19.3</v>
      </c>
      <c r="AP60" s="377">
        <v>59796</v>
      </c>
      <c r="AQ60" s="378">
        <v>16.600000000000001</v>
      </c>
      <c r="AR60" s="379">
        <v>2.7</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617980</v>
      </c>
      <c r="AN61" s="382">
        <v>42084</v>
      </c>
      <c r="AO61" s="383">
        <v>-4.0999999999999996</v>
      </c>
      <c r="AP61" s="384">
        <v>95698</v>
      </c>
      <c r="AQ61" s="385">
        <v>9.3000000000000007</v>
      </c>
      <c r="AR61" s="371">
        <v>-13.4</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422988</v>
      </c>
      <c r="AN62" s="375">
        <v>28800</v>
      </c>
      <c r="AO62" s="376">
        <v>0</v>
      </c>
      <c r="AP62" s="377">
        <v>50161</v>
      </c>
      <c r="AQ62" s="378">
        <v>8.1</v>
      </c>
      <c r="AR62" s="379">
        <v>-8.1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itIcLqidx9Pw7a3qIm8VlEgDmqiW0JAVED3TGOi/l0+bN+OKBgG1K0+ulL8AXCNlk2kNsgPqk+145RNQuMwSeA==" saltValue="ITrknPKkYtU27g08rdwY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tG0C44K3Lcd8+fWk9li5U//TCxx0fxB9nZe1CinaZAelTppGSlURZh12WgkriWGCIUCy9SBLk9xlBIZFgii6GA==" saltValue="BTZWjcTRUxPHI1qsFw1Z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PLzVB90q/jB9HkKFboT/e7n3dKoEuK3IBR1JbapgcDIFgRKnHu+i3/ZAzBpCzTNCauUmYoFoCUBkEiYJsMaieQ==" saltValue="bQ5jmpbK+2Sa5moAmKFN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73.45</v>
      </c>
      <c r="G47" s="12">
        <v>73.599999999999994</v>
      </c>
      <c r="H47" s="12">
        <v>69.569999999999993</v>
      </c>
      <c r="I47" s="12">
        <v>66.040000000000006</v>
      </c>
      <c r="J47" s="13">
        <v>61.71</v>
      </c>
    </row>
    <row r="48" spans="2:10" ht="57.75" customHeight="1" x14ac:dyDescent="0.2">
      <c r="B48" s="14"/>
      <c r="C48" s="1240" t="s">
        <v>4</v>
      </c>
      <c r="D48" s="1240"/>
      <c r="E48" s="1241"/>
      <c r="F48" s="15">
        <v>6.02</v>
      </c>
      <c r="G48" s="16">
        <v>1.86</v>
      </c>
      <c r="H48" s="16">
        <v>4.55</v>
      </c>
      <c r="I48" s="16">
        <v>7.69</v>
      </c>
      <c r="J48" s="17">
        <v>5.81</v>
      </c>
    </row>
    <row r="49" spans="2:10" ht="57.75" customHeight="1" thickBot="1" x14ac:dyDescent="0.25">
      <c r="B49" s="18"/>
      <c r="C49" s="1242" t="s">
        <v>5</v>
      </c>
      <c r="D49" s="1242"/>
      <c r="E49" s="1243"/>
      <c r="F49" s="19">
        <v>5.13</v>
      </c>
      <c r="G49" s="20" t="s">
        <v>570</v>
      </c>
      <c r="H49" s="20" t="s">
        <v>571</v>
      </c>
      <c r="I49" s="20">
        <v>2.4900000000000002</v>
      </c>
      <c r="J49" s="21" t="s">
        <v>572</v>
      </c>
    </row>
    <row r="50" spans="2:10" ht="13.5" customHeight="1" x14ac:dyDescent="0.2"/>
  </sheetData>
  <sheetProtection algorithmName="SHA-512" hashValue="fJyjcNLO64Rjftvmp5WOq4WmC9Vhm/vCEZNGhIRxKTFd97kQccNHy7hOvmx55iZmqr14P4eM+SzCElptqWbmWw==" saltValue="KyMz2HmGJgGENd0/tc55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2022-03-16T07:41:05Z</cp:lastPrinted>
  <dcterms:created xsi:type="dcterms:W3CDTF">2022-02-02T04:07:38Z</dcterms:created>
  <dcterms:modified xsi:type="dcterms:W3CDTF">2023-03-27T06:58:44Z</dcterms:modified>
  <cp:category/>
</cp:coreProperties>
</file>