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9D2E5132-3563-42D2-B0F0-0C0744CA7C6A}" xr6:coauthVersionLast="36" xr6:coauthVersionMax="47" xr10:uidLastSave="{00000000-0000-0000-0000-000000000000}"/>
  <bookViews>
    <workbookView xWindow="-120" yWindow="-120" windowWidth="20730" windowHeight="11160" tabRatio="90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BE34" i="10" l="1"/>
  <c r="BW34" i="10" s="1"/>
  <c r="BW35" i="10" s="1"/>
  <c r="BW36" i="10" s="1"/>
  <c r="BW37" i="10" s="1"/>
  <c r="BW38" i="10" s="1"/>
  <c r="BW39" i="10" s="1"/>
  <c r="BW40" i="10" s="1"/>
  <c r="CO34" i="10" l="1"/>
  <c r="CO35" i="10" s="1"/>
  <c r="CO36" i="10" s="1"/>
</calcChain>
</file>

<file path=xl/sharedStrings.xml><?xml version="1.0" encoding="utf-8"?>
<sst xmlns="http://schemas.openxmlformats.org/spreadsheetml/2006/main" count="1110" uniqueCount="619">
  <si>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</si>
  <si>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</si>
  <si>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</si>
  <si>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</si>
  <si>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</si>
  <si>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</si>
  <si>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</si>
  <si>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</si>
  <si>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</si>
  <si>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</si>
  <si>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</si>
  <si>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</si>
  <si>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</si>
  <si>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</si>
  <si>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</si>
  <si>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</si>
  <si>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</si>
  <si>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</si>
  <si>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</si>
  <si>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</si>
  <si>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</si>
  <si>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</si>
  <si>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</si>
  <si>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</si>
  <si>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</si>
  <si>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</si>
  <si>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</si>
  <si>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</si>
  <si>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</si>
  <si>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</si>
  <si>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</si>
  <si>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</si>
  <si>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</si>
  <si>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</si>
  <si>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</si>
  <si>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</si>
  <si>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</si>
  <si>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</si>
  <si>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</si>
  <si>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</si>
  <si>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</si>
  <si>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</si>
  <si>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</si>
  <si>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</si>
  <si>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</si>
  <si>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</si>
  <si>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</si>
  <si>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</si>
  <si>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</si>
  <si>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</si>
  <si>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</si>
  <si>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</si>
  <si>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</si>
  <si>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</si>
  <si>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</si>
  <si>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</si>
  <si>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</si>
  <si>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</si>
  <si>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</si>
  <si>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</si>
  <si>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</si>
  <si>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</si>
  <si>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</si>
  <si>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</si>
  <si>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</si>
  <si>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</si>
  <si>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</si>
  <si>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</si>
  <si>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</si>
  <si>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</si>
  <si>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</si>
  <si>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</si>
  <si>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</si>
  <si>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</si>
  <si>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</si>
  <si>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</si>
  <si>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</si>
  <si>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</si>
  <si>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</si>
  <si>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</si>
  <si>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</si>
  <si>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</si>
  <si>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</si>
  <si>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</si>
  <si>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</si>
  <si>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</si>
  <si>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</si>
  <si>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</si>
  <si>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</si>
  <si>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</si>
  <si>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</si>
  <si>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</si>
  <si>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</si>
  <si>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</si>
  <si>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</si>
  <si>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</si>
  <si>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</si>
  <si>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</si>
  <si>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</si>
  <si>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</si>
  <si>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</si>
  <si>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</si>
  <si>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</si>
  <si>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</si>
  <si>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</si>
  <si>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</si>
  <si>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</si>
  <si>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</si>
  <si>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</si>
  <si>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</si>
  <si>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</si>
  <si>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</si>
  <si>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</si>
  <si>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</si>
  <si>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</si>
  <si>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</si>
  <si>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</si>
  <si>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</si>
  <si>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</si>
  <si>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</si>
  <si>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</si>
  <si>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</si>
  <si>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</si>
  <si>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</si>
  <si>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</si>
  <si>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</si>
  <si>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</si>
  <si>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</si>
  <si>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</si>
  <si>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</si>
  <si>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</si>
  <si>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</si>
  <si>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</si>
  <si>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</si>
  <si>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</si>
  <si>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</si>
  <si>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</si>
  <si>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</si>
  <si>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</si>
  <si>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</si>
  <si>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</si>
  <si>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</si>
  <si>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</si>
  <si>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</si>
  <si>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</si>
  <si>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</si>
  <si>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</si>
  <si>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</si>
  <si>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</si>
  <si>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</si>
  <si>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</si>
  <si>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</si>
  <si>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</si>
  <si>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</si>
  <si>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</si>
  <si>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</si>
  <si>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</si>
  <si>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</si>
  <si>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</si>
  <si>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</si>
  <si>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</si>
  <si>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</si>
  <si>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</si>
  <si>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</si>
  <si>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</si>
  <si>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</si>
  <si>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</si>
  <si>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</si>
  <si>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</si>
  <si>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</si>
  <si>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</si>
  <si>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</si>
  <si>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</si>
  <si>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</si>
  <si>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</si>
  <si>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</si>
  <si>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</si>
  <si>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</si>
  <si>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</si>
  <si>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</si>
  <si>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</si>
  <si>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</si>
  <si>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</si>
  <si>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</si>
  <si>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</si>
  <si>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</si>
  <si>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</si>
  <si>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</si>
  <si>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</si>
  <si>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</si>
  <si>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</si>
  <si>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</si>
  <si>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</si>
  <si>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</si>
  <si>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</si>
  <si>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</si>
  <si>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</si>
  <si>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</si>
  <si>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</si>
  <si>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</si>
  <si>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</si>
  <si>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</si>
  <si>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</si>
  <si>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</si>
  <si>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</si>
  <si>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</si>
  <si>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</si>
  <si>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</si>
  <si>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</si>
  <si>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</si>
  <si>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</si>
  <si>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</si>
  <si>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</si>
  <si>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</si>
  <si>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</si>
  <si>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</si>
  <si>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群馬県藤岡市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</si>
  <si>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</si>
  <si>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</si>
  <si>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</si>
  <si>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</si>
  <si>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</si>
  <si>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</si>
  <si>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</si>
  <si>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</si>
  <si>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</si>
  <si>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</si>
  <si>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</si>
  <si>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</si>
  <si>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</si>
  <si>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</si>
  <si>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</si>
  <si>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</si>
  <si>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</si>
  <si>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</si>
  <si>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</si>
  <si>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</si>
  <si>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</si>
  <si>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</si>
  <si>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</si>
  <si>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</si>
  <si>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</si>
  <si>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</si>
  <si>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</si>
  <si>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</si>
  <si>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</si>
  <si>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</si>
  <si>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</si>
  <si>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</si>
  <si>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</si>
  <si>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</si>
  <si>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</si>
  <si>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</si>
  <si>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</si>
  <si>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</si>
  <si>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</si>
  <si>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</si>
  <si>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</si>
  <si>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</si>
  <si>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</si>
  <si>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</si>
  <si>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</si>
  <si>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</si>
  <si>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</si>
  <si>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</si>
  <si>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</si>
  <si>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</si>
  <si>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</si>
  <si>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</si>
  <si>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</si>
  <si>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</si>
  <si>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</si>
  <si>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</si>
  <si>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</si>
  <si>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</si>
  <si>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</si>
  <si>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</si>
  <si>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</si>
  <si>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</si>
  <si>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</si>
  <si>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</si>
  <si>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</si>
  <si>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</si>
  <si>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</si>
  <si>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</si>
  <si>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</si>
  <si>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</si>
  <si>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</si>
  <si>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</si>
  <si>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</si>
  <si>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</si>
  <si>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</si>
  <si>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</si>
  <si>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</si>
  <si>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</si>
  <si>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</si>
  <si>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</si>
  <si>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</si>
  <si>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</si>
  <si>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</si>
  <si>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</si>
  <si>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</si>
  <si>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</si>
  <si>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</si>
  <si>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</si>
  <si>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</si>
  <si>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</si>
  <si>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</si>
  <si>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</si>
  <si>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</si>
  <si>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</si>
  <si>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</si>
  <si>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</si>
  <si>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</si>
  <si>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</si>
  <si>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</si>
  <si>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</si>
  <si>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</si>
  <si>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</si>
  <si>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</si>
  <si>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</si>
  <si>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</si>
  <si>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</si>
  <si>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</si>
  <si>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</si>
  <si>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</si>
  <si>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</si>
  <si>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</si>
  <si>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</si>
  <si>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</si>
  <si>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</si>
  <si>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</si>
  <si>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</si>
  <si>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</si>
  <si>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</si>
  <si>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</si>
  <si>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</si>
  <si>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</si>
  <si>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</si>
  <si>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</si>
  <si>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</si>
  <si>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</si>
  <si>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</si>
  <si>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</si>
  <si>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</si>
  <si>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</si>
  <si>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</si>
  <si>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</si>
  <si>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</si>
  <si>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</si>
  <si>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</si>
  <si>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</si>
  <si>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</si>
  <si>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</si>
  <si>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</si>
  <si>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</si>
  <si>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</si>
  <si>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</si>
  <si>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</si>
  <si>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</si>
  <si>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</si>
  <si>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</si>
  <si>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</si>
  <si>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</si>
  <si>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</si>
  <si>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</si>
  <si>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</si>
  <si>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</si>
  <si>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</si>
  <si>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</si>
  <si>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</si>
  <si>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</si>
  <si>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</si>
  <si>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群馬県藤岡市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</si>
  <si>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</si>
  <si>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</si>
  <si>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</si>
  <si>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</si>
  <si>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</si>
  <si>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</si>
  <si>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</si>
  <si>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</si>
  <si>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</si>
  <si>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</si>
  <si>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</si>
  <si>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</si>
  <si>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</si>
  <si>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</si>
  <si>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</si>
  <si>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</si>
  <si>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</si>
  <si>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</si>
  <si>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</si>
  <si>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</si>
  <si>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</si>
  <si>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</si>
  <si>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</si>
  <si>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</si>
  <si>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</si>
  <si>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</si>
  <si>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</si>
  <si>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</si>
  <si>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</si>
  <si>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</si>
  <si>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</si>
  <si>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</si>
  <si>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</si>
  <si>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</si>
  <si>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</si>
  <si>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</si>
  <si>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</si>
  <si>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介護保険事業勘定特別会計</t>
    <phoneticPr fontId="5"/>
  </si>
  <si>
    <t>介護老人保健施設特別会計</t>
    <phoneticPr fontId="5"/>
  </si>
  <si>
    <t>水道事業会計</t>
    <phoneticPr fontId="5"/>
  </si>
  <si>
    <t>法適用企業</t>
    <phoneticPr fontId="5"/>
  </si>
  <si>
    <t>下水道事業会計</t>
    <phoneticPr fontId="5"/>
  </si>
  <si>
    <t>国民健康保険鬼石病院事業会計</t>
    <phoneticPr fontId="5"/>
  </si>
  <si>
    <t>特定地域生活排水処理事業特別会計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</si>
  <si>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</si>
  <si>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</si>
  <si>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</si>
  <si>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</si>
  <si>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</si>
  <si>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</si>
  <si>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</si>
  <si>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</si>
  <si>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</si>
  <si>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</si>
  <si>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</si>
  <si>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</si>
  <si>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</si>
  <si>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</si>
  <si>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</si>
  <si>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</si>
  <si>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</si>
  <si>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</si>
  <si>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</si>
  <si>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</si>
  <si>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</si>
  <si>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</si>
  <si>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</si>
  <si>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</si>
  <si>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</si>
  <si>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</si>
  <si>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</si>
  <si>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</si>
  <si>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</si>
  <si>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</si>
  <si>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</si>
  <si>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</si>
  <si>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</si>
  <si>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</si>
  <si>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</si>
  <si>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</si>
  <si>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</si>
  <si>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</si>
  <si>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</si>
  <si>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</si>
  <si>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</si>
  <si>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</si>
  <si>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</si>
  <si>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</si>
  <si>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</si>
  <si>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</si>
  <si>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</si>
  <si>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</si>
  <si>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</si>
  <si>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</si>
  <si>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</si>
  <si>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</si>
  <si>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</si>
  <si>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</si>
  <si>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</si>
  <si>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</si>
  <si>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</si>
  <si>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</si>
  <si>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</si>
  <si>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</si>
  <si>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</si>
  <si>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</si>
  <si>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</si>
  <si>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国民健康保険鬼石病院事業会計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</si>
  <si>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</si>
  <si>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特定地域生活排水処理事業特別会計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</si>
  <si>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</si>
  <si>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</si>
  <si>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</si>
  <si>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</si>
  <si>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</si>
  <si>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</si>
  <si>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</si>
  <si>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</si>
  <si>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</si>
  <si>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</si>
  <si>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</si>
  <si>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</si>
  <si>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</si>
  <si>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</si>
  <si>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</si>
  <si>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</si>
  <si>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</si>
  <si>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</si>
  <si>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</si>
  <si>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</si>
  <si>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</si>
  <si>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</si>
  <si>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</si>
  <si>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</si>
  <si>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</si>
  <si>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</si>
  <si>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</si>
  <si>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</si>
  <si>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</si>
  <si>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</si>
  <si>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</si>
  <si>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</si>
  <si>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</si>
  <si>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</si>
  <si>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</si>
  <si>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</si>
  <si>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</si>
  <si>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</si>
  <si>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</si>
  <si>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</si>
  <si>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</si>
  <si>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</si>
  <si>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</si>
  <si>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</si>
  <si>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</si>
  <si>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</si>
  <si>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</si>
  <si>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</si>
  <si>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</si>
  <si>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</si>
  <si>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</si>
  <si>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</si>
  <si>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</si>
  <si>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</si>
  <si>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</si>
  <si>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</si>
  <si>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</si>
  <si>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</si>
  <si>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</si>
  <si>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</si>
  <si>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</si>
  <si>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</si>
  <si>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</si>
  <si>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</si>
  <si>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</si>
  <si>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</si>
  <si>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</si>
  <si>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</si>
  <si>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</si>
  <si>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</si>
  <si>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</si>
  <si>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</si>
  <si>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</si>
  <si>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</si>
  <si>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</si>
  <si>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</si>
  <si>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</si>
  <si>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</si>
  <si>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</si>
  <si>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</si>
  <si>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</si>
  <si>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</si>
  <si>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</si>
  <si>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</si>
  <si>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</si>
  <si>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3.39</t>
  </si>
  <si>
    <t>▲ 1.92</t>
  </si>
  <si>
    <t>▲ 2.24</t>
  </si>
  <si>
    <t>▲ 5.44</t>
  </si>
  <si>
    <t>▲ 2.73</t>
  </si>
  <si>
    <t>水道事業会計</t>
  </si>
  <si>
    <t>国民健康保険鬼石病院事業会計</t>
  </si>
  <si>
    <t>一般会計</t>
  </si>
  <si>
    <t>下水道事業会計</t>
  </si>
  <si>
    <t>国民健康保険事業勘定特別会計</t>
  </si>
  <si>
    <t>介護保険事業勘定特別会計</t>
  </si>
  <si>
    <t>後期高齢者医療特別会計</t>
  </si>
  <si>
    <t>介護老人保健施設特別会計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</si>
  <si>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</si>
  <si>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</si>
  <si>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</si>
  <si>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</si>
  <si>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</si>
  <si>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</si>
  <si>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</si>
  <si>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</si>
  <si>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多野藤岡広域市町村圏振興整備組合</t>
    <rPh sb="0" eb="2">
      <t>タノ</t>
    </rPh>
    <rPh sb="2" eb="4">
      <t>フジオカ</t>
    </rPh>
    <rPh sb="4" eb="6">
      <t>コウイキ</t>
    </rPh>
    <rPh sb="6" eb="9">
      <t>シチョウソン</t>
    </rPh>
    <rPh sb="9" eb="10">
      <t>ケン</t>
    </rPh>
    <rPh sb="10" eb="12">
      <t>シンコウ</t>
    </rPh>
    <rPh sb="12" eb="14">
      <t>セイビ</t>
    </rPh>
    <rPh sb="14" eb="16">
      <t>クミアイ</t>
    </rPh>
    <phoneticPr fontId="2"/>
  </si>
  <si>
    <t>多野藤岡医療事務市町村組合（病院事業会計）</t>
    <rPh sb="0" eb="2">
      <t>タノ</t>
    </rPh>
    <rPh sb="2" eb="4">
      <t>フジオカ</t>
    </rPh>
    <rPh sb="4" eb="6">
      <t>イリョウ</t>
    </rPh>
    <rPh sb="6" eb="8">
      <t>ジム</t>
    </rPh>
    <rPh sb="8" eb="11">
      <t>シチョウソン</t>
    </rPh>
    <rPh sb="11" eb="13">
      <t>クミアイ</t>
    </rPh>
    <rPh sb="14" eb="16">
      <t>ビョウイン</t>
    </rPh>
    <rPh sb="16" eb="18">
      <t>ジギョウ</t>
    </rPh>
    <rPh sb="18" eb="20">
      <t>カイケイ</t>
    </rPh>
    <phoneticPr fontId="2"/>
  </si>
  <si>
    <t>多野藤岡医療事務市町村組合（老健施設会計）</t>
    <rPh sb="0" eb="2">
      <t>タノ</t>
    </rPh>
    <rPh sb="2" eb="4">
      <t>フジオカ</t>
    </rPh>
    <rPh sb="4" eb="6">
      <t>イリョウ</t>
    </rPh>
    <rPh sb="6" eb="8">
      <t>ジム</t>
    </rPh>
    <rPh sb="8" eb="11">
      <t>シチョウソン</t>
    </rPh>
    <rPh sb="11" eb="13">
      <t>クミアイ</t>
    </rPh>
    <rPh sb="14" eb="16">
      <t>ロウケン</t>
    </rPh>
    <rPh sb="16" eb="18">
      <t>シセツ</t>
    </rPh>
    <rPh sb="18" eb="20">
      <t>カイケイ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</si>
  <si>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</si>
  <si>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</si>
  <si>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</si>
  <si>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</si>
  <si>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藤岡市土地開発公社</t>
    <rPh sb="0" eb="3">
      <t>フジオカシ</t>
    </rPh>
    <rPh sb="3" eb="5">
      <t>トチ</t>
    </rPh>
    <rPh sb="5" eb="7">
      <t>カイハツ</t>
    </rPh>
    <rPh sb="7" eb="9">
      <t>コウシャ</t>
    </rPh>
    <phoneticPr fontId="2"/>
  </si>
  <si>
    <t>藤岡市文化振興事業団</t>
    <rPh sb="0" eb="3">
      <t>フジオカシ</t>
    </rPh>
    <rPh sb="3" eb="5">
      <t>ブンカ</t>
    </rPh>
    <rPh sb="5" eb="7">
      <t>シンコウ</t>
    </rPh>
    <rPh sb="7" eb="10">
      <t>ジギョウダン</t>
    </rPh>
    <phoneticPr fontId="2"/>
  </si>
  <si>
    <t>藤岡クロスパーク</t>
    <rPh sb="0" eb="2">
      <t>フジオカ</t>
    </rPh>
    <phoneticPr fontId="2"/>
  </si>
  <si>
    <t>○</t>
    <phoneticPr fontId="2"/>
  </si>
  <si>
    <t>-</t>
    <phoneticPr fontId="2"/>
  </si>
  <si>
    <t>高齢者保健福祉基金</t>
    <phoneticPr fontId="5"/>
  </si>
  <si>
    <t>庁舎建設基金</t>
    <rPh sb="0" eb="2">
      <t>チョウシャ</t>
    </rPh>
    <rPh sb="2" eb="4">
      <t>ケンセツ</t>
    </rPh>
    <rPh sb="4" eb="6">
      <t>キキン</t>
    </rPh>
    <phoneticPr fontId="2"/>
  </si>
  <si>
    <t>公共施設整備基金</t>
    <rPh sb="0" eb="2">
      <t>コウキョウ</t>
    </rPh>
    <rPh sb="2" eb="4">
      <t>シセツ</t>
    </rPh>
    <rPh sb="4" eb="6">
      <t>セイビ</t>
    </rPh>
    <rPh sb="6" eb="8">
      <t>キキン</t>
    </rPh>
    <phoneticPr fontId="5"/>
  </si>
  <si>
    <t>ふるさと基金</t>
    <rPh sb="4" eb="6">
      <t>キキン</t>
    </rPh>
    <phoneticPr fontId="5"/>
  </si>
  <si>
    <t>多野しんきん育英会奨学基金</t>
    <rPh sb="0" eb="2">
      <t>タノ</t>
    </rPh>
    <rPh sb="6" eb="9">
      <t>イクエイカイ</t>
    </rPh>
    <rPh sb="9" eb="11">
      <t>ショウガク</t>
    </rPh>
    <rPh sb="11" eb="13">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</si>
  <si>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</si>
  <si>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</si>
  <si>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</si>
  <si>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分子となる地方債残高や退職手当負担見込額等がここ数年減少しており、減少傾向にあったが、令和2年度では借入額が償還額を上回ったことに加え、簡易水道事業等特別会計が廃止となり、その地方債残高が一般会計に編入されたことから地方債残高が増加し、関連して将来負担比率も0.2ポイントの増となった。
　有形固定資産減価償却率は類似団体よりも高く、主な要因としては、公営住宅・保育施設の有形固定資産減価償却率が90％以上になっていることが挙げられる。令和2年度は橋りょう・トンネルや消防施設に係る有形固定資産減価償却率が悪化したことから、類似団体内平均値との開きが大きくなったが、公共施設等総合管理計画に基づいた施設の更新や解体により、全体の傾向としては類似団体平均値に近づいている。今後も公共施設等総合管理計画に基づき、公共施設等の適正化に一層取り組んでいく。</t>
    <rPh sb="1" eb="7">
      <t>ショウライフタンヒリツ</t>
    </rPh>
    <rPh sb="13" eb="15">
      <t>ブンシ</t>
    </rPh>
    <rPh sb="18" eb="23">
      <t>チホウサイザンダカ</t>
    </rPh>
    <rPh sb="24" eb="34">
      <t>タイショクテアテフタンミコミガクトウ</t>
    </rPh>
    <rPh sb="39" eb="43">
      <t>ゲンショウケイコウ</t>
    </rPh>
    <rPh sb="49" eb="51">
      <t>レイワ</t>
    </rPh>
    <rPh sb="52" eb="54">
      <t>ネンド</t>
    </rPh>
    <rPh sb="58" eb="60">
      <t>イッポウ</t>
    </rPh>
    <rPh sb="163" eb="167">
      <t>ルイジダンタイ</t>
    </rPh>
    <rPh sb="170" eb="171">
      <t>タカ</t>
    </rPh>
    <rPh sb="173" eb="174">
      <t>オモ</t>
    </rPh>
    <rPh sb="175" eb="177">
      <t>ヨウイン</t>
    </rPh>
    <rPh sb="182" eb="186">
      <t>コウエイジュウタク</t>
    </rPh>
    <rPh sb="187" eb="191">
      <t>ホイクシセツ</t>
    </rPh>
    <rPh sb="192" eb="203">
      <t>ユウケイコテイシサンゲンカショウキャクリツ</t>
    </rPh>
    <rPh sb="207" eb="209">
      <t>イジョウ</t>
    </rPh>
    <rPh sb="218" eb="219">
      <t>ア</t>
    </rPh>
    <rPh sb="224" eb="226">
      <t>レイワ</t>
    </rPh>
    <rPh sb="227" eb="229">
      <t>ネンド</t>
    </rPh>
    <rPh sb="233" eb="237">
      <t>タイヨウネンスウ</t>
    </rPh>
    <rPh sb="247" eb="251">
      <t>ショウボウシセツ</t>
    </rPh>
    <rPh sb="252" eb="253">
      <t>カカ</t>
    </rPh>
    <rPh sb="254" eb="260">
      <t>ユウケイコテイシサン</t>
    </rPh>
    <rPh sb="260" eb="265">
      <t>ゲンカショウキャクリツ</t>
    </rPh>
    <rPh sb="266" eb="268">
      <t>アッカ</t>
    </rPh>
    <rPh sb="275" eb="279">
      <t>ルイジダンタイ</t>
    </rPh>
    <rPh sb="279" eb="280">
      <t>ナイ</t>
    </rPh>
    <rPh sb="280" eb="283">
      <t>ヘイキンチ</t>
    </rPh>
    <rPh sb="285" eb="286">
      <t>ヒラ</t>
    </rPh>
    <rPh sb="288" eb="289">
      <t>オオ</t>
    </rPh>
    <rPh sb="296" eb="301">
      <t>コウキョウシセツトウ</t>
    </rPh>
    <rPh sb="301" eb="307">
      <t>ソウゴウカンリケイカク</t>
    </rPh>
    <rPh sb="308" eb="309">
      <t>モト</t>
    </rPh>
    <rPh sb="312" eb="314">
      <t>シセツ</t>
    </rPh>
    <rPh sb="315" eb="317">
      <t>コウシン</t>
    </rPh>
    <rPh sb="318" eb="320">
      <t>カイタイ</t>
    </rPh>
    <rPh sb="324" eb="326">
      <t>ゼンタイ</t>
    </rPh>
    <rPh sb="327" eb="329">
      <t>ケイコウ</t>
    </rPh>
    <rPh sb="333" eb="340">
      <t>ルイジダンタイヘイキンチ</t>
    </rPh>
    <rPh sb="341" eb="342">
      <t>チカ</t>
    </rPh>
    <rPh sb="348" eb="350">
      <t>コンゴ</t>
    </rPh>
    <rPh sb="351" eb="356">
      <t>コウキョウシセツトウ</t>
    </rPh>
    <rPh sb="356" eb="362">
      <t>ソウゴウカンリケイカク</t>
    </rPh>
    <rPh sb="363" eb="364">
      <t>モト</t>
    </rPh>
    <rPh sb="367" eb="372">
      <t>コウキョウシセツトウ</t>
    </rPh>
    <rPh sb="373" eb="376">
      <t>テキセイカ</t>
    </rPh>
    <rPh sb="377" eb="379">
      <t>イッソウ</t>
    </rPh>
    <rPh sb="379" eb="380">
      <t>ト</t>
    </rPh>
    <rPh sb="381" eb="382">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</si>
  <si>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</si>
  <si>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</si>
  <si>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</si>
  <si>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</si>
  <si>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</si>
  <si>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</si>
  <si>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類似団体と比較すると高い状況であるが、臨時財政対策債や総合学習センター建設事業債等の元金償還が終了となったことによる元金償還金の減少等により、減少傾向にある。公営企業債・組合債の元金償還金に対する繰出金等が今後増加する可能性もあるため、より一層の公債費の抑制に努める。
　将来負担比率については、分子となる地方債残高が令和2年度は増加したことから対前年比で増となったものの、ここ数年は退職手当負担見込額等と共に減少しているため、減少傾向にある。今後については、社会保障関係経費等や施設の建設事業費に係る起債額増加の影響による地方債残高の増加が見込まれ、基金の取り崩しも必要となることが想定されているため、一般会計及び公営企業会計、組合分も含め、より一層健全な財政運営に努める。</t>
    <rPh sb="1" eb="8">
      <t>ジッシツコウサイヒヒリツ</t>
    </rPh>
    <rPh sb="14" eb="18">
      <t>ルイジダンタイ</t>
    </rPh>
    <rPh sb="19" eb="21">
      <t>ヒカク</t>
    </rPh>
    <rPh sb="24" eb="25">
      <t>タカ</t>
    </rPh>
    <rPh sb="26" eb="28">
      <t>ジョウキョウ</t>
    </rPh>
    <rPh sb="33" eb="40">
      <t>リンジザイセイタイサクサイ</t>
    </rPh>
    <rPh sb="41" eb="43">
      <t>ソウゴウ</t>
    </rPh>
    <rPh sb="43" eb="45">
      <t>ガクシュウ</t>
    </rPh>
    <rPh sb="49" eb="51">
      <t>ケンセツ</t>
    </rPh>
    <rPh sb="51" eb="53">
      <t>ジギョウ</t>
    </rPh>
    <rPh sb="53" eb="54">
      <t>サイ</t>
    </rPh>
    <rPh sb="54" eb="55">
      <t>トウ</t>
    </rPh>
    <rPh sb="56" eb="58">
      <t>ガンキン</t>
    </rPh>
    <rPh sb="58" eb="60">
      <t>ショウカン</t>
    </rPh>
    <rPh sb="61" eb="63">
      <t>シュウリョウ</t>
    </rPh>
    <rPh sb="137" eb="139">
      <t>コウサイ</t>
    </rPh>
    <rPh sb="162" eb="164">
      <t>ブンシ</t>
    </rPh>
    <rPh sb="167" eb="172">
      <t>チホウサイザンダカ</t>
    </rPh>
    <rPh sb="173" eb="175">
      <t>レイワ</t>
    </rPh>
    <rPh sb="176" eb="178">
      <t>ネンド</t>
    </rPh>
    <rPh sb="179" eb="181">
      <t>ゾウカ</t>
    </rPh>
    <rPh sb="217" eb="218">
      <t>トモシュウリョウ</t>
    </rPh>
    <rPh sb="254" eb="256">
      <t>シセツ</t>
    </rPh>
    <rPh sb="257" eb="262">
      <t>ケンセツジギョウヒ</t>
    </rPh>
    <rPh sb="263" eb="264">
      <t>カカ</t>
    </rPh>
    <rPh sb="265" eb="267">
      <t>キサイ</t>
    </rPh>
    <rPh sb="267" eb="268">
      <t>ガク</t>
    </rPh>
    <rPh sb="268" eb="270">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</si>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</sst>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8ED60EE-D52E-4E3F-A404-A9810FC7797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6559-43BA-8817-CF02D91148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64008</c:v>
                </c:pt>
                <c:pt idx="1">
                  <c:v>56222</c:v>
                </c:pt>
                <c:pt idx="2">
                  <c:v>56134</c:v>
                </c:pt>
                <c:pt idx="3">
                  <c:v>51023</c:v>
                </c:pt>
                <c:pt idx="4">
                  <c:v>61144</c:v>
                </c:pt>
              </c:numCache>
            </c:numRef>
          </c:val>
          <c:smooth val="0"/>
          <c:extLst>
            <c:ext xmlns:c16="http://schemas.microsoft.com/office/drawing/2014/chart" uri="{C3380CC4-5D6E-409C-BE32-E72D297353CC}">
              <c16:uniqueId val="{00000001-6559-43BA-8817-CF02D91148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3.99</c:v>
                </c:pt>
                <c:pt idx="1">
                  <c:v>4.6900000000000004</c:v>
                </c:pt>
                <c:pt idx="2">
                  <c:v>5.07</c:v>
                </c:pt>
                <c:pt idx="3">
                  <c:v>1.56</c:v>
                </c:pt>
                <c:pt idx="4">
                  <c:v>1.37</c:v>
                </c:pt>
              </c:numCache>
            </c:numRef>
          </c:val>
          <c:extLst>
            <c:ext xmlns:c16="http://schemas.microsoft.com/office/drawing/2014/chart" uri="{C3380CC4-5D6E-409C-BE32-E72D297353CC}">
              <c16:uniqueId val="{00000000-FDCD-4B64-BF4E-3F0DE75635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20.239999999999998</c:v>
                </c:pt>
                <c:pt idx="1">
                  <c:v>19.71</c:v>
                </c:pt>
                <c:pt idx="2">
                  <c:v>19.09</c:v>
                </c:pt>
                <c:pt idx="3">
                  <c:v>19.78</c:v>
                </c:pt>
                <c:pt idx="4">
                  <c:v>17.5</c:v>
                </c:pt>
              </c:numCache>
            </c:numRef>
          </c:val>
          <c:extLst>
            <c:ext xmlns:c16="http://schemas.microsoft.com/office/drawing/2014/chart" uri="{C3380CC4-5D6E-409C-BE32-E72D297353CC}">
              <c16:uniqueId val="{00000001-FDCD-4B64-BF4E-3F0DE75635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-3.39</c:v>
                </c:pt>
                <c:pt idx="1">
                  <c:v>-1.92</c:v>
                </c:pt>
                <c:pt idx="2">
                  <c:v>-2.2400000000000002</c:v>
                </c:pt>
                <c:pt idx="3">
                  <c:v>-5.44</c:v>
                </c:pt>
                <c:pt idx="4">
                  <c:v>-2.73</c:v>
                </c:pt>
              </c:numCache>
            </c:numRef>
          </c:val>
          <c:smooth val="0"/>
          <c:extLst>
            <c:ext xmlns:c16="http://schemas.microsoft.com/office/drawing/2014/chart" uri="{C3380CC4-5D6E-409C-BE32-E72D297353CC}">
              <c16:uniqueId val="{00000002-FDCD-4B64-BF4E-3F0DE75635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0.43</c:v>
                </c:pt>
                <c:pt idx="2">
                  <c:v>#N/A</c:v>
                </c:pt>
                <c:pt idx="3">
                  <c:v>0.09</c:v>
                </c:pt>
                <c:pt idx="4">
                  <c:v>#N/A</c:v>
                </c:pt>
                <c:pt idx="5">
                  <c:v>0.09</c:v>
                </c:pt>
                <c:pt idx="6">
                  <c:v>#N/A</c:v>
                </c:pt>
                <c:pt idx="7">
                  <c:v>0.42</c:v>
                </c:pt>
                <c:pt idx="8">
                  <c:v>#N/A</c:v>
                </c:pt>
                <c:pt idx="9">
                  <c:v>0.02</c:v>
                </c:pt>
              </c:numCache>
            </c:numRef>
          </c:val>
          <c:extLst>
            <c:ext xmlns:c16="http://schemas.microsoft.com/office/drawing/2014/chart" uri="{C3380CC4-5D6E-409C-BE32-E72D297353CC}">
              <c16:uniqueId val="{00000000-9875-49F1-8445-4A716006C4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75-49F1-8445-4A716006C433}"/>
            </c:ext>
          </c:extLst>
        </c:ser>
        <c:ser>
          <c:idx val="2"/>
          <c:order val="2"/>
          <c:tx>
            <c:strRef>
              <c:f>データシート!$A$29</c:f>
              <c:strCache>
                <c:ptCount val="1"/>
                <c:pt idx="0">
                  <c:v>介護老人保健施設特別会計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0.01</c:v>
                </c:pt>
                <c:pt idx="4">
                  <c:v>#N/A</c:v>
                </c:pt>
                <c:pt idx="5">
                  <c:v>0.03</c:v>
                </c:pt>
                <c:pt idx="6">
                  <c:v>#N/A</c:v>
                </c:pt>
                <c:pt idx="7">
                  <c:v>0.04</c:v>
                </c:pt>
                <c:pt idx="8">
                  <c:v>#N/A</c:v>
                </c:pt>
                <c:pt idx="9">
                  <c:v>0.01</c:v>
                </c:pt>
              </c:numCache>
            </c:numRef>
          </c:val>
          <c:extLst>
            <c:ext xmlns:c16="http://schemas.microsoft.com/office/drawing/2014/chart" uri="{C3380CC4-5D6E-409C-BE32-E72D297353CC}">
              <c16:uniqueId val="{00000002-9875-49F1-8445-4A716006C43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0.19</c:v>
                </c:pt>
                <c:pt idx="2">
                  <c:v>#N/A</c:v>
                </c:pt>
                <c:pt idx="3">
                  <c:v>0.09</c:v>
                </c:pt>
                <c:pt idx="4">
                  <c:v>#N/A</c:v>
                </c:pt>
                <c:pt idx="5">
                  <c:v>0.1</c:v>
                </c:pt>
                <c:pt idx="6">
                  <c:v>#N/A</c:v>
                </c:pt>
                <c:pt idx="7">
                  <c:v>0.12</c:v>
                </c:pt>
                <c:pt idx="8">
                  <c:v>#N/A</c:v>
                </c:pt>
                <c:pt idx="9">
                  <c:v>0.08</c:v>
                </c:pt>
              </c:numCache>
            </c:numRef>
          </c:val>
          <c:extLst>
            <c:ext xmlns:c16="http://schemas.microsoft.com/office/drawing/2014/chart" uri="{C3380CC4-5D6E-409C-BE32-E72D297353CC}">
              <c16:uniqueId val="{00000003-9875-49F1-8445-4A716006C433}"/>
            </c:ext>
          </c:extLst>
        </c:ser>
        <c:ser>
          <c:idx val="4"/>
          <c:order val="4"/>
          <c:tx>
            <c:strRef>
              <c:f>データシート!$A$31</c:f>
              <c:strCache>
                <c:ptCount val="1"/>
                <c:pt idx="0">
                  <c:v>介護保険事業勘定特別会計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0.67</c:v>
                </c:pt>
                <c:pt idx="2">
                  <c:v>#N/A</c:v>
                </c:pt>
                <c:pt idx="3">
                  <c:v>0.47</c:v>
                </c:pt>
                <c:pt idx="4">
                  <c:v>#N/A</c:v>
                </c:pt>
                <c:pt idx="5">
                  <c:v>0.7</c:v>
                </c:pt>
                <c:pt idx="6">
                  <c:v>#N/A</c:v>
                </c:pt>
                <c:pt idx="7">
                  <c:v>0.19</c:v>
                </c:pt>
                <c:pt idx="8">
                  <c:v>#N/A</c:v>
                </c:pt>
                <c:pt idx="9">
                  <c:v>0.53</c:v>
                </c:pt>
              </c:numCache>
            </c:numRef>
          </c:val>
          <c:extLst>
            <c:ext xmlns:c16="http://schemas.microsoft.com/office/drawing/2014/chart" uri="{C3380CC4-5D6E-409C-BE32-E72D297353CC}">
              <c16:uniqueId val="{00000004-9875-49F1-8445-4A716006C433}"/>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2.58</c:v>
                </c:pt>
                <c:pt idx="2">
                  <c:v>#N/A</c:v>
                </c:pt>
                <c:pt idx="3">
                  <c:v>3.31</c:v>
                </c:pt>
                <c:pt idx="4">
                  <c:v>#N/A</c:v>
                </c:pt>
                <c:pt idx="5">
                  <c:v>0.4</c:v>
                </c:pt>
                <c:pt idx="6">
                  <c:v>#N/A</c:v>
                </c:pt>
                <c:pt idx="7">
                  <c:v>0.56999999999999995</c:v>
                </c:pt>
                <c:pt idx="8">
                  <c:v>#N/A</c:v>
                </c:pt>
                <c:pt idx="9">
                  <c:v>0.55000000000000004</c:v>
                </c:pt>
              </c:numCache>
            </c:numRef>
          </c:val>
          <c:extLst>
            <c:ext xmlns:c16="http://schemas.microsoft.com/office/drawing/2014/chart" uri="{C3380CC4-5D6E-409C-BE32-E72D297353CC}">
              <c16:uniqueId val="{00000005-9875-49F1-8445-4A716006C43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0.67</c:v>
                </c:pt>
              </c:numCache>
            </c:numRef>
          </c:val>
          <c:extLst>
            <c:ext xmlns:c16="http://schemas.microsoft.com/office/drawing/2014/chart" uri="{C3380CC4-5D6E-409C-BE32-E72D297353CC}">
              <c16:uniqueId val="{00000006-9875-49F1-8445-4A716006C43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3.92</c:v>
                </c:pt>
                <c:pt idx="2">
                  <c:v>#N/A</c:v>
                </c:pt>
                <c:pt idx="3">
                  <c:v>4.66</c:v>
                </c:pt>
                <c:pt idx="4">
                  <c:v>#N/A</c:v>
                </c:pt>
                <c:pt idx="5">
                  <c:v>5.0199999999999996</c:v>
                </c:pt>
                <c:pt idx="6">
                  <c:v>#N/A</c:v>
                </c:pt>
                <c:pt idx="7">
                  <c:v>1.55</c:v>
                </c:pt>
                <c:pt idx="8">
                  <c:v>#N/A</c:v>
                </c:pt>
                <c:pt idx="9">
                  <c:v>1.35</c:v>
                </c:pt>
              </c:numCache>
            </c:numRef>
          </c:val>
          <c:extLst>
            <c:ext xmlns:c16="http://schemas.microsoft.com/office/drawing/2014/chart" uri="{C3380CC4-5D6E-409C-BE32-E72D297353CC}">
              <c16:uniqueId val="{00000007-9875-49F1-8445-4A716006C433}"/>
            </c:ext>
          </c:extLst>
        </c:ser>
        <c:ser>
          <c:idx val="8"/>
          <c:order val="8"/>
          <c:tx>
            <c:strRef>
              <c:f>データシート!$A$35</c:f>
              <c:strCache>
                <c:ptCount val="1"/>
                <c:pt idx="0">
                  <c:v>国民健康保険鬼石病院事業会計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2.86</c:v>
                </c:pt>
                <c:pt idx="2">
                  <c:v>#N/A</c:v>
                </c:pt>
                <c:pt idx="3">
                  <c:v>2.42</c:v>
                </c:pt>
                <c:pt idx="4">
                  <c:v>#N/A</c:v>
                </c:pt>
                <c:pt idx="5">
                  <c:v>2.76</c:v>
                </c:pt>
                <c:pt idx="6">
                  <c:v>#N/A</c:v>
                </c:pt>
                <c:pt idx="7">
                  <c:v>2.52</c:v>
                </c:pt>
                <c:pt idx="8">
                  <c:v>#N/A</c:v>
                </c:pt>
                <c:pt idx="9">
                  <c:v>2.56</c:v>
                </c:pt>
              </c:numCache>
            </c:numRef>
          </c:val>
          <c:extLst>
            <c:ext xmlns:c16="http://schemas.microsoft.com/office/drawing/2014/chart" uri="{C3380CC4-5D6E-409C-BE32-E72D297353CC}">
              <c16:uniqueId val="{00000008-9875-49F1-8445-4A716006C43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11.45</c:v>
                </c:pt>
                <c:pt idx="2">
                  <c:v>#N/A</c:v>
                </c:pt>
                <c:pt idx="3">
                  <c:v>11.45</c:v>
                </c:pt>
                <c:pt idx="4">
                  <c:v>#N/A</c:v>
                </c:pt>
                <c:pt idx="5">
                  <c:v>12.07</c:v>
                </c:pt>
                <c:pt idx="6">
                  <c:v>#N/A</c:v>
                </c:pt>
                <c:pt idx="7">
                  <c:v>12.6</c:v>
                </c:pt>
                <c:pt idx="8">
                  <c:v>#N/A</c:v>
                </c:pt>
                <c:pt idx="9">
                  <c:v>13.06</c:v>
                </c:pt>
              </c:numCache>
            </c:numRef>
          </c:val>
          <c:extLst>
            <c:ext xmlns:c16="http://schemas.microsoft.com/office/drawing/2014/chart" uri="{C3380CC4-5D6E-409C-BE32-E72D297353CC}">
              <c16:uniqueId val="{00000009-9875-49F1-8445-4A716006C43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2886</c:v>
                </c:pt>
                <c:pt idx="5">
                  <c:v>2839</c:v>
                </c:pt>
                <c:pt idx="8">
                  <c:v>2725</c:v>
                </c:pt>
                <c:pt idx="11">
                  <c:v>2655</c:v>
                </c:pt>
                <c:pt idx="14">
                  <c:v>2613</c:v>
                </c:pt>
              </c:numCache>
            </c:numRef>
          </c:val>
          <c:extLst>
            <c:ext xmlns:c16="http://schemas.microsoft.com/office/drawing/2014/chart" uri="{C3380CC4-5D6E-409C-BE32-E72D297353CC}">
              <c16:uniqueId val="{00000000-75A2-45EB-B67A-ACC3BAA1DC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A2-45EB-B67A-ACC3BAA1DC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29</c:v>
                </c:pt>
                <c:pt idx="3">
                  <c:v>53</c:v>
                </c:pt>
                <c:pt idx="6">
                  <c:v>0</c:v>
                </c:pt>
                <c:pt idx="9">
                  <c:v>0</c:v>
                </c:pt>
                <c:pt idx="12">
                  <c:v>0</c:v>
                </c:pt>
              </c:numCache>
            </c:numRef>
          </c:val>
          <c:extLst>
            <c:ext xmlns:c16="http://schemas.microsoft.com/office/drawing/2014/chart" uri="{C3380CC4-5D6E-409C-BE32-E72D297353CC}">
              <c16:uniqueId val="{00000002-75A2-45EB-B67A-ACC3BAA1DC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430</c:v>
                </c:pt>
                <c:pt idx="3">
                  <c:v>517</c:v>
                </c:pt>
                <c:pt idx="6">
                  <c:v>494</c:v>
                </c:pt>
                <c:pt idx="9">
                  <c:v>675</c:v>
                </c:pt>
                <c:pt idx="12">
                  <c:v>631</c:v>
                </c:pt>
              </c:numCache>
            </c:numRef>
          </c:val>
          <c:extLst>
            <c:ext xmlns:c16="http://schemas.microsoft.com/office/drawing/2014/chart" uri="{C3380CC4-5D6E-409C-BE32-E72D297353CC}">
              <c16:uniqueId val="{00000003-75A2-45EB-B67A-ACC3BAA1DC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514</c:v>
                </c:pt>
                <c:pt idx="3">
                  <c:v>457</c:v>
                </c:pt>
                <c:pt idx="6">
                  <c:v>488</c:v>
                </c:pt>
                <c:pt idx="9">
                  <c:v>457</c:v>
                </c:pt>
                <c:pt idx="12">
                  <c:v>432</c:v>
                </c:pt>
              </c:numCache>
            </c:numRef>
          </c:val>
          <c:extLst>
            <c:ext xmlns:c16="http://schemas.microsoft.com/office/drawing/2014/chart" uri="{C3380CC4-5D6E-409C-BE32-E72D297353CC}">
              <c16:uniqueId val="{00000004-75A2-45EB-B67A-ACC3BAA1DC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A2-45EB-B67A-ACC3BAA1DC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A2-45EB-B67A-ACC3BAA1DC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3390</c:v>
                </c:pt>
                <c:pt idx="3">
                  <c:v>3168</c:v>
                </c:pt>
                <c:pt idx="6">
                  <c:v>2998</c:v>
                </c:pt>
                <c:pt idx="9">
                  <c:v>2675</c:v>
                </c:pt>
                <c:pt idx="12">
                  <c:v>2470</c:v>
                </c:pt>
              </c:numCache>
            </c:numRef>
          </c:val>
          <c:extLst>
            <c:ext xmlns:c16="http://schemas.microsoft.com/office/drawing/2014/chart" uri="{C3380CC4-5D6E-409C-BE32-E72D297353CC}">
              <c16:uniqueId val="{00000007-75A2-45EB-B67A-ACC3BAA1DC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1477</c:v>
                </c:pt>
                <c:pt idx="2">
                  <c:v>#N/A</c:v>
                </c:pt>
                <c:pt idx="3">
                  <c:v>#N/A</c:v>
                </c:pt>
                <c:pt idx="4">
                  <c:v>1356</c:v>
                </c:pt>
                <c:pt idx="5">
                  <c:v>#N/A</c:v>
                </c:pt>
                <c:pt idx="6">
                  <c:v>#N/A</c:v>
                </c:pt>
                <c:pt idx="7">
                  <c:v>1255</c:v>
                </c:pt>
                <c:pt idx="8">
                  <c:v>#N/A</c:v>
                </c:pt>
                <c:pt idx="9">
                  <c:v>#N/A</c:v>
                </c:pt>
                <c:pt idx="10">
                  <c:v>1152</c:v>
                </c:pt>
                <c:pt idx="11">
                  <c:v>#N/A</c:v>
                </c:pt>
                <c:pt idx="12">
                  <c:v>#N/A</c:v>
                </c:pt>
                <c:pt idx="13">
                  <c:v>920</c:v>
                </c:pt>
                <c:pt idx="14">
                  <c:v>#N/A</c:v>
                </c:pt>
              </c:numCache>
            </c:numRef>
          </c:val>
          <c:smooth val="0"/>
          <c:extLst>
            <c:ext xmlns:c16="http://schemas.microsoft.com/office/drawing/2014/chart" uri="{C3380CC4-5D6E-409C-BE32-E72D297353CC}">
              <c16:uniqueId val="{00000008-75A2-45EB-B67A-ACC3BAA1DC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25886</c:v>
                </c:pt>
                <c:pt idx="5">
                  <c:v>27576</c:v>
                </c:pt>
                <c:pt idx="8">
                  <c:v>26873</c:v>
                </c:pt>
                <c:pt idx="11">
                  <c:v>26227</c:v>
                </c:pt>
                <c:pt idx="14">
                  <c:v>25980</c:v>
                </c:pt>
              </c:numCache>
            </c:numRef>
          </c:val>
          <c:extLst>
            <c:ext xmlns:c16="http://schemas.microsoft.com/office/drawing/2014/chart" uri="{C3380CC4-5D6E-409C-BE32-E72D297353CC}">
              <c16:uniqueId val="{00000000-C90A-4860-B9B5-0E414825EF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2724</c:v>
                </c:pt>
                <c:pt idx="5">
                  <c:v>2709</c:v>
                </c:pt>
                <c:pt idx="8">
                  <c:v>2688</c:v>
                </c:pt>
                <c:pt idx="11">
                  <c:v>2681</c:v>
                </c:pt>
                <c:pt idx="14">
                  <c:v>2657</c:v>
                </c:pt>
              </c:numCache>
            </c:numRef>
          </c:val>
          <c:extLst>
            <c:ext xmlns:c16="http://schemas.microsoft.com/office/drawing/2014/chart" uri="{C3380CC4-5D6E-409C-BE32-E72D297353CC}">
              <c16:uniqueId val="{00000001-C90A-4860-B9B5-0E414825EF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6712</c:v>
                </c:pt>
                <c:pt idx="5">
                  <c:v>6473</c:v>
                </c:pt>
                <c:pt idx="8">
                  <c:v>7234</c:v>
                </c:pt>
                <c:pt idx="11">
                  <c:v>7154</c:v>
                </c:pt>
                <c:pt idx="14">
                  <c:v>7143</c:v>
                </c:pt>
              </c:numCache>
            </c:numRef>
          </c:val>
          <c:extLst>
            <c:ext xmlns:c16="http://schemas.microsoft.com/office/drawing/2014/chart" uri="{C3380CC4-5D6E-409C-BE32-E72D297353CC}">
              <c16:uniqueId val="{00000002-C90A-4860-B9B5-0E414825EF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0A-4860-B9B5-0E414825EF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0A-4860-B9B5-0E414825EF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15</c:v>
                </c:pt>
                <c:pt idx="6">
                  <c:v>18</c:v>
                </c:pt>
                <c:pt idx="9">
                  <c:v>6</c:v>
                </c:pt>
                <c:pt idx="12">
                  <c:v>13</c:v>
                </c:pt>
              </c:numCache>
            </c:numRef>
          </c:val>
          <c:extLst>
            <c:ext xmlns:c16="http://schemas.microsoft.com/office/drawing/2014/chart" uri="{C3380CC4-5D6E-409C-BE32-E72D297353CC}">
              <c16:uniqueId val="{00000005-C90A-4860-B9B5-0E414825EF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3489</c:v>
                </c:pt>
                <c:pt idx="3">
                  <c:v>3158</c:v>
                </c:pt>
                <c:pt idx="6">
                  <c:v>3042</c:v>
                </c:pt>
                <c:pt idx="9">
                  <c:v>2963</c:v>
                </c:pt>
                <c:pt idx="12">
                  <c:v>2930</c:v>
                </c:pt>
              </c:numCache>
            </c:numRef>
          </c:val>
          <c:extLst>
            <c:ext xmlns:c16="http://schemas.microsoft.com/office/drawing/2014/chart" uri="{C3380CC4-5D6E-409C-BE32-E72D297353CC}">
              <c16:uniqueId val="{00000006-C90A-4860-B9B5-0E414825EF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4575</c:v>
                </c:pt>
                <c:pt idx="3">
                  <c:v>8566</c:v>
                </c:pt>
                <c:pt idx="6">
                  <c:v>8174</c:v>
                </c:pt>
                <c:pt idx="9">
                  <c:v>7687</c:v>
                </c:pt>
                <c:pt idx="12">
                  <c:v>7187</c:v>
                </c:pt>
              </c:numCache>
            </c:numRef>
          </c:val>
          <c:extLst>
            <c:ext xmlns:c16="http://schemas.microsoft.com/office/drawing/2014/chart" uri="{C3380CC4-5D6E-409C-BE32-E72D297353CC}">
              <c16:uniqueId val="{00000007-C90A-4860-B9B5-0E414825EF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5499</c:v>
                </c:pt>
                <c:pt idx="3">
                  <c:v>5215</c:v>
                </c:pt>
                <c:pt idx="6">
                  <c:v>4981</c:v>
                </c:pt>
                <c:pt idx="9">
                  <c:v>4760</c:v>
                </c:pt>
                <c:pt idx="12">
                  <c:v>4718</c:v>
                </c:pt>
              </c:numCache>
            </c:numRef>
          </c:val>
          <c:extLst>
            <c:ext xmlns:c16="http://schemas.microsoft.com/office/drawing/2014/chart" uri="{C3380CC4-5D6E-409C-BE32-E72D297353CC}">
              <c16:uniqueId val="{00000008-C90A-4860-B9B5-0E414825EF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c:v>
                </c:pt>
                <c:pt idx="3">
                  <c:v>0</c:v>
                </c:pt>
                <c:pt idx="6">
                  <c:v>0</c:v>
                </c:pt>
                <c:pt idx="9">
                  <c:v>0</c:v>
                </c:pt>
                <c:pt idx="12">
                  <c:v>0</c:v>
                </c:pt>
              </c:numCache>
            </c:numRef>
          </c:val>
          <c:extLst>
            <c:ext xmlns:c16="http://schemas.microsoft.com/office/drawing/2014/chart" uri="{C3380CC4-5D6E-409C-BE32-E72D297353CC}">
              <c16:uniqueId val="{00000009-C90A-4860-B9B5-0E414825EF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22516</c:v>
                </c:pt>
                <c:pt idx="3">
                  <c:v>22164</c:v>
                </c:pt>
                <c:pt idx="6">
                  <c:v>21797</c:v>
                </c:pt>
                <c:pt idx="9">
                  <c:v>21284</c:v>
                </c:pt>
                <c:pt idx="12">
                  <c:v>21616</c:v>
                </c:pt>
              </c:numCache>
            </c:numRef>
          </c:val>
          <c:extLst>
            <c:ext xmlns:c16="http://schemas.microsoft.com/office/drawing/2014/chart" uri="{C3380CC4-5D6E-409C-BE32-E72D297353CC}">
              <c16:uniqueId val="{0000000A-C90A-4860-B9B5-0E414825EF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777</c:v>
                </c:pt>
                <c:pt idx="2">
                  <c:v>#N/A</c:v>
                </c:pt>
                <c:pt idx="3">
                  <c:v>#N/A</c:v>
                </c:pt>
                <c:pt idx="4">
                  <c:v>2361</c:v>
                </c:pt>
                <c:pt idx="5">
                  <c:v>#N/A</c:v>
                </c:pt>
                <c:pt idx="6">
                  <c:v>#N/A</c:v>
                </c:pt>
                <c:pt idx="7">
                  <c:v>1216</c:v>
                </c:pt>
                <c:pt idx="8">
                  <c:v>#N/A</c:v>
                </c:pt>
                <c:pt idx="9">
                  <c:v>#N/A</c:v>
                </c:pt>
                <c:pt idx="10">
                  <c:v>637</c:v>
                </c:pt>
                <c:pt idx="11">
                  <c:v>#N/A</c:v>
                </c:pt>
                <c:pt idx="12">
                  <c:v>#N/A</c:v>
                </c:pt>
                <c:pt idx="13">
                  <c:v>684</c:v>
                </c:pt>
                <c:pt idx="14">
                  <c:v>#N/A</c:v>
                </c:pt>
              </c:numCache>
            </c:numRef>
          </c:val>
          <c:smooth val="0"/>
          <c:extLst>
            <c:ext xmlns:c16="http://schemas.microsoft.com/office/drawing/2014/chart" uri="{C3380CC4-5D6E-409C-BE32-E72D297353CC}">
              <c16:uniqueId val="{0000000B-C90A-4860-B9B5-0E414825EF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2932</c:v>
                </c:pt>
                <c:pt idx="1">
                  <c:v>3033</c:v>
                </c:pt>
                <c:pt idx="2">
                  <c:v>2733</c:v>
                </c:pt>
              </c:numCache>
            </c:numRef>
          </c:val>
          <c:extLst>
            <c:ext xmlns:c16="http://schemas.microsoft.com/office/drawing/2014/chart" uri="{C3380CC4-5D6E-409C-BE32-E72D297353CC}">
              <c16:uniqueId val="{00000000-8983-4910-A3F9-FA1271E126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522</c:v>
                </c:pt>
                <c:pt idx="1">
                  <c:v>522</c:v>
                </c:pt>
                <c:pt idx="2">
                  <c:v>522</c:v>
                </c:pt>
              </c:numCache>
            </c:numRef>
          </c:val>
          <c:extLst>
            <c:ext xmlns:c16="http://schemas.microsoft.com/office/drawing/2014/chart" uri="{C3380CC4-5D6E-409C-BE32-E72D297353CC}">
              <c16:uniqueId val="{00000001-8983-4910-A3F9-FA1271E126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1855</c:v>
                </c:pt>
                <c:pt idx="1">
                  <c:v>1760</c:v>
                </c:pt>
                <c:pt idx="2">
                  <c:v>1877</c:v>
                </c:pt>
              </c:numCache>
            </c:numRef>
          </c:val>
          <c:extLst>
            <c:ext xmlns:c16="http://schemas.microsoft.com/office/drawing/2014/chart" uri="{C3380CC4-5D6E-409C-BE32-E72D297353CC}">
              <c16:uniqueId val="{00000002-8983-4910-A3F9-FA1271E126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{28C9399C-76D1-4FB5-BC20-3A109B08331E}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4AD-4397-810F-3805E5AB68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{944DA7B3-756A-4F8E-AC7B-5BC385B7A7A4}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AD-4397-810F-3805E5AB68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{B6F4E684-1AAA-4198-9010-56A2F72083B7}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AD-4397-810F-3805E5AB68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{FBF8A2DF-3B8F-4D35-83B7-CC22F6A48745}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AD-4397-810F-3805E5AB68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{BA87F997-5401-41D2-B2BD-C6E095769298}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AD-4397-810F-3805E5AB686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{1644EC09-266D-4E4C-95D3-925BE130886C}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4AD-4397-810F-3805E5AB686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{B27E9677-55B2-434D-9579-B6EF988AF878}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4AD-4397-810F-3805E5AB686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{A477376F-8354-4026-9FA2-38E1E4F9EB2D}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4AD-4397-810F-3805E5AB686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{9598D43D-4A7B-4B76-ACF6-C5351867FCD4}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4AD-4397-810F-3805E5AB68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63.1</c:v>
                </c:pt>
                <c:pt idx="8">
                  <c:v>60.3</c:v>
                </c:pt>
                <c:pt idx="16">
                  <c:v>61.4</c:v>
                </c:pt>
                <c:pt idx="24">
                  <c:v>62.4</c:v>
                </c:pt>
                <c:pt idx="32">
                  <c:v>63.7</c:v>
                </c:pt>
              </c:numCache>
            </c:numRef>
          </c:xVal>
          <c:yVal>
            <c:numRef>
              <c:f>公会計指標分析・財政指標組合せ分析表!$BP$51:$DC$51</c:f>
              <c:numCache>
                <c:formatCode>#,##0.0;"▲ "#,##0.0</c:formatCode>
                <c:ptCount val="40"/>
                <c:pt idx="0">
                  <c:v>6</c:v>
                </c:pt>
                <c:pt idx="8">
                  <c:v>18.3</c:v>
                </c:pt>
                <c:pt idx="16">
                  <c:v>9.4</c:v>
                </c:pt>
                <c:pt idx="24">
                  <c:v>4.9000000000000004</c:v>
                </c:pt>
                <c:pt idx="32">
                  <c:v>5.0999999999999996</c:v>
                </c:pt>
              </c:numCache>
            </c:numRef>
          </c:yVal>
          <c:smooth val="0"/>
          <c:extLst>
            <c:ext xmlns:c16="http://schemas.microsoft.com/office/drawing/2014/chart" uri="{C3380CC4-5D6E-409C-BE32-E72D297353CC}">
              <c16:uniqueId val="{00000009-C4AD-4397-810F-3805E5AB68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{34943FDD-1EF7-47DE-AD83-F4A1147D3405}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4AD-4397-810F-3805E5AB68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{727AE204-D81D-4623-A8DE-EED54F3E12BC}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AD-4397-810F-3805E5AB68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{EEECDB8C-8C96-44CE-AD14-E02A8E147C48}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AD-4397-810F-3805E5AB68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{CFAA23D4-A107-4C98-8FEE-E6ABEE4879F1}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AD-4397-810F-3805E5AB68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{C1D1E9FE-62D7-493D-A8F1-0AFEB0194B22}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AD-4397-810F-3805E5AB686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{C8F25863-807D-4104-94A7-FE704DCEEEA1}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4AD-4397-810F-3805E5AB686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{1C044D0E-0842-4E6D-90BB-B251EE850025}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4AD-4397-810F-3805E5AB6865}"/>
                </c:ext>
              </c:extLst>
            </c:dLbl>
            <c:dLbl>
              <c:idx val="24"/>
              <c:layout>
                <c:manualLayout>
                  <c:x val="-4.077334399607660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{A04ED6E2-0EB6-4C69-882F-3649C9E73D52}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4AD-4397-810F-3805E5AB6865}"/>
                </c:ext>
              </c:extLst>
            </c:dLbl>
            <c:dLbl>
              <c:idx val="32"/>
              <c:layout>
                <c:manualLayout>
                  <c:x val="-2.325815730439178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{019F2885-C24E-4A2E-BEB7-80A19A501B41}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4AD-4397-810F-3805E5AB68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C4AD-4397-810F-3805E5AB6865}"/>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{395F4C43-F565-4D65-B72E-EC381F2F45B8}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6CB-47EB-91ED-1DCEFC5718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{1972B271-1BD1-4351-B04A-EB447FD31A68}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CB-47EB-91ED-1DCEFC5718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{57A65E0A-708E-483A-BFFD-50FDF2C6032B}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CB-47EB-91ED-1DCEFC5718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{2A91D1B5-7F64-49D3-AA23-C99D44628E43}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CB-47EB-91ED-1DCEFC5718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{A23BF387-1EC1-428A-BF76-E81BE77B1868}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CB-47EB-91ED-1DCEFC5718D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{CAE0A802-D5C6-404C-B765-9B367209D69E}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6CB-47EB-91ED-1DCEFC5718D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{BC0B67B7-767E-4112-A641-7D39BB272E52}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6CB-47EB-91ED-1DCEFC5718D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{52261AE4-5076-42B2-8EDA-D7CE6071C3DA}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6CB-47EB-91ED-1DCEFC5718D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{550767A2-9DF9-42EC-95BC-C77F20D5C0A8}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6CB-47EB-91ED-1DCEFC5718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11.3</c:v>
                </c:pt>
                <c:pt idx="16">
                  <c:v>10.5</c:v>
                </c:pt>
                <c:pt idx="24">
                  <c:v>9.6999999999999993</c:v>
                </c:pt>
                <c:pt idx="32">
                  <c:v>8.5</c:v>
                </c:pt>
              </c:numCache>
            </c:numRef>
          </c:xVal>
          <c:yVal>
            <c:numRef>
              <c:f>公会計指標分析・財政指標組合せ分析表!$BP$73:$DC$73</c:f>
              <c:numCache>
                <c:formatCode>#,##0.0;"▲ "#,##0.0</c:formatCode>
                <c:ptCount val="40"/>
                <c:pt idx="0">
                  <c:v>6</c:v>
                </c:pt>
                <c:pt idx="8">
                  <c:v>18.3</c:v>
                </c:pt>
                <c:pt idx="16">
                  <c:v>9.4</c:v>
                </c:pt>
                <c:pt idx="24">
                  <c:v>4.9000000000000004</c:v>
                </c:pt>
                <c:pt idx="32">
                  <c:v>5.0999999999999996</c:v>
                </c:pt>
              </c:numCache>
            </c:numRef>
          </c:yVal>
          <c:smooth val="0"/>
          <c:extLst>
            <c:ext xmlns:c16="http://schemas.microsoft.com/office/drawing/2014/chart" uri="{C3380CC4-5D6E-409C-BE32-E72D297353CC}">
              <c16:uniqueId val="{00000009-B6CB-47EB-91ED-1DCEFC5718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{AA7EFFA8-1C92-4A30-8094-1BA8D554E631}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6CB-47EB-91ED-1DCEFC5718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{D9355DF3-3189-44FA-905F-3801A7C21534}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CB-47EB-91ED-1DCEFC5718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{E5B2BF61-61F8-4A3A-904D-6D2B14EB4E32}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CB-47EB-91ED-1DCEFC5718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{1E81D876-538D-4AE8-8FAD-26EC73D5EC8A}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CB-47EB-91ED-1DCEFC5718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{F5C3D0D9-CEB6-4D61-BE50-FAEFEDE2D2DD}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CB-47EB-91ED-1DCEFC5718D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{89D6B95F-901E-4CAA-A602-992DA1EEB06B}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6CB-47EB-91ED-1DCEFC5718D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{639AEB9F-2079-45C0-9DC1-5961E5796D9C}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6CB-47EB-91ED-1DCEFC5718DF}"/>
                </c:ext>
              </c:extLst>
            </c:dLbl>
            <c:dLbl>
              <c:idx val="24"/>
              <c:layout>
                <c:manualLayout>
                  <c:x val="-3.279743771767811E-2"/>
                  <c:y val="-4.661221570963090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{5C8D8EF0-61F5-4312-8CD5-8C8CC2924039}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6CB-47EB-91ED-1DCEFC5718DF}"/>
                </c:ext>
              </c:extLst>
            </c:dLbl>
            <c:dLbl>
              <c:idx val="32"/>
              <c:layout>
                <c:manualLayout>
                  <c:x val="-3.034324773247319E-2"/>
                  <c:y val="-7.822073597838766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{E7E6FFC2-ED76-4D68-9F2F-A2893924AB19}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6CB-47EB-91ED-1DCEFC5718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B6CB-47EB-91ED-1DCEFC5718DF}"/>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元利償還金においては、平成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年度から臨時財政対策債の償還年数を伸ばしたことによる影響等で減少傾向となっている。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また、本市の地方債借入は交付税措置率の高いメニューを選択していることによって、算入公債費等も同様に伸びていることから、実質的な元利償還金（分子）は低く抑えられている。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においても元利償還金は高い水準で推移することが見込まれるうえ、公営企業債・組合債の元利償還金に対する繰出金も高い水準で推移することが想定されることから、比率としては低く抑えられていながらも、公債費比率の動向に注意し、さらなる健全財政に努める。</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本市では、満期一括償還地方債を採用していない。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地方債残高は平成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年度に始まった小中学校耐震大規模改修事業等により多額となっているが、今後は減少傾向にある。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なお、これらの事業に係る地方債を交付税措置率の高い合併特例事業債等で借入していることから、基準財政需要額算入見込額に反映し、分子から控除されるため将来負担比率を悪化させる大きな要因とはなってい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本市の将来負担比率の抑制に寄与しているものとして、出資等をしている土地開発公社、藤岡クロスパークの経営状況が良いため、設立法人等の負債額等負担見込額が小さいことなどが挙げられる。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現在は、類似団体平均と比較して低く抑えられているが、今後も社会保障関係経費等が大きくなり、基金の取崩しも必要となることから、一般会計及び公営企業会計、組合等も含め、より一層の健全な財政運営を行う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群馬県藤岡市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これは、庁舎建設基金で現金預金等の増により約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億円の積み立てが増加した一方で、幹線道路整備事業など繰越事業が例年に比べて大幅に増加したことにより財政調整基金で約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その他特定目的基金については、適正な事業への充当を行い、基金の残高が過大とならないよう運用する。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高齢者保健福祉基金：高齢者の保健福祉の向上を図るため。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ふるさと基金：生活及び環境に関する事業、健康及び福祉に関する事業、世界遺産高山社跡の保存及び活用に関する事業など。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多野しんきん育英会奨学基金：優秀な素質を有するにもかかわらず経済的な理由により大学での就学が困難であると認められる者に対して給付する奨学金に充てるため。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庁舎建設基金：予算積立金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公共施設整備基金：道路新設事業などの財源として約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ふるさと基金：ふるさと寄附金及び利子により、約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多野しんきん育英会奨学基金：奨学金貸付事業実施にあたり、約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その他特定目的基金全体：公共施設、インフラ等の長寿命化対策や多額の負担が見込まれる特定の支出に備えるため、一定額を確保していく。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幹線道路整備事業など繰越事業が例年に比べて大幅に増加したことが大きな要因である。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％程度となるように努めることとしているため、残高確保へ改善を図る。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地方債償還のピークは乗り越えたが、繰上償還等に備え、現在の水準を維持していく。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E2E66FA-C8CD-4F69-AE2F-5696E2ADFB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627BC52-0BB1-448A-952A-A01F17D848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9764CDC-9AA2-4D14-AED1-D23057387A4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9B32F9E-78A6-4756-9C89-FEB94BD7301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58907F3-A788-48C8-9425-069238CEE17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9DC77AD-4671-4ACB-B062-F83847B00C7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5C838BC-33DD-479B-960A-9D2CFC060FD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D0865B5-5276-4EA4-B96C-4C78B165822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74E0DAA-72AF-4049-BD00-57CD2EDEDC7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45BFFDC-B1AD-46DB-B2C0-5016ED697EB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C8BA334-263D-4F12-91F4-43158B24BB0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61435A9-9D13-432C-8EC3-16BA1CB8812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64,355
63,525
180.29
34,166,100
33,460,016
213,251
15,613,788
21,418,567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374140C-B602-480E-A5A0-C6B2FEC2814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F544921-6AE5-466F-9227-E0E5756E3AD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C8FEA73-A839-4D04-8568-7A798C95B3F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A622A20-1931-449A-B07E-E4081F61AFE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BC5B54D-9142-4D56-9FB3-B2DB75685FA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566EE2E-B7B7-4665-8757-7BD501A840D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69B3945-11D7-4826-BA85-F85C557BFE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FC143C2-17A5-474D-B6AE-32914F8775E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F01B860-8D24-4629-AE36-2A9AFF01668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42CC033-C21F-4619-8897-BFAB3B51F15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7B66C55-E223-4A57-B3A4-D379966FEF6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CF04925-305F-4289-A793-9FBBA9D62CA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CFC7C6F-BF22-4DA5-A3B9-51708182D1D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8B397DF-9219-4B7C-8404-80260EE2270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A78544F-3D26-42C3-98B0-56B422B9234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5EB9234-4686-47AF-8AD7-4CBAEF352D4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D6BA227-7B1E-4DC1-A9B1-4043FD88687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B1F91C4-66A3-4F1F-91E5-848F81ACF73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FF692F9-80D5-42FF-95FB-60FC34BB861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AEF1799-750D-462B-A8B1-7831630DA3C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29FBDBC-7122-430D-9BBB-E7B3900FAC7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85F1698-3032-4E00-94EF-9A300106FC2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1CCC3AC-7FD6-4737-8461-DE89F76509E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D09260D-5D81-4628-9C92-74B74D537EE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90A169A-0D9C-440A-A46A-E5024AB4FF4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D32F500-B157-403E-BC72-82CAB8F3986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C828BA1-DB90-4F7A-9260-79FD50B463C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1E8207C-150D-4605-9595-E4AE657A509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6B4A30F-6E0B-4107-8A1F-ECD547B5366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6893763-2B1E-412D-909E-DAFE2E410A6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E3EA265-0044-4F02-B4C4-4658DC15EC0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B7D53C4-9576-4A23-8762-E0F62855100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E82EDF5-60F7-45D8-827F-1CB5B21B1F3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645D134-0363-43CF-84A7-9D38EC65205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2F82899-CCAF-4EF1-B91D-AD2FE0451D8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当市では、平成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年度は、有形固定資産減価償却率が類似団体平均と比較して</a:t>
          </a:r>
          <a:r>
            <a:rPr kumimoji="1" lang="en-US" altLang="ja-JP" sz="1000">
              <a:latin typeface="ＭＳ Ｐゴシック" panose="020B0600070205080204" pitchFamily="50" charset="-128"/>
              <a:ea typeface="ＭＳ Ｐゴシック" panose="020B0600070205080204" pitchFamily="50" charset="-128"/>
            </a:rPr>
            <a:t>5.9</a:t>
          </a:r>
          <a:r>
            <a:rPr kumimoji="1" lang="ja-JP" altLang="en-US" sz="1000">
              <a:latin typeface="ＭＳ Ｐゴシック" panose="020B0600070205080204" pitchFamily="50" charset="-128"/>
              <a:ea typeface="ＭＳ Ｐゴシック" panose="020B0600070205080204" pitchFamily="50" charset="-128"/>
            </a:rPr>
            <a:t>ポイント上回っている状況であったが、令和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ポイント上回る状況となり、令和元年度より開きが大きくなったものの、類似団体平均値に近づいてきている。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今後も公共施設等総合管理計画に基づき、公共施設の適正化に取り組んでいく。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E5E8052-C0F3-49CD-8F9B-CFDC5DAFABD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4E79683-D55D-4AB0-ACF3-4791D261339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5635EDC-E2C8-48C7-ABCE-96577B52D7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1072182-7B68-4432-95B6-11DC95DCCEE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B014CC1F-A806-4505-8B33-66B48F54ED8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DD1C3BFC-2285-45E3-B86E-B2BEEC725F5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7D534AA-43F7-4901-9A3D-0EA8C4F37AC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B4BD21E1-95F9-4AF5-B747-A8CDFE58C52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1FFC632-56F4-4776-A169-057700D1154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DAB8C02-7002-469A-857E-F5844C4C67E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50203F12-4E58-4037-80B6-C742BBA5EFA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71499DA8-11BD-4854-A32C-F546E95FD40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4504E468-81FE-4417-996E-70DC20ACA1F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D3D9FB1-80D6-445F-80A8-2F42C6D4A9E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3BAD8751-2CCA-4CF4-90A7-ADB04FFFB45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3F9BF4A-3221-4668-AC78-1A1A44101B6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F7EEBE1F-A59B-4C47-86F7-949DE24D5781}"/>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9AFF1AE1-C94D-43C6-9964-235E606D7DAF}"/>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7D12CE13-3976-4B4C-BE17-D29CFA34BE98}"/>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CF774D74-B115-4AB6-8F12-D78C59F7716C}"/>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5688A4DA-AEF6-4D1C-8512-C866BE52FC37}"/>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a:extLst>
            <a:ext uri="{FF2B5EF4-FFF2-40B4-BE49-F238E27FC236}">
              <a16:creationId xmlns:a16="http://schemas.microsoft.com/office/drawing/2014/main" id="{A23A3BE0-DFA9-40BE-BF12-4F1791478569}"/>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BC383FC8-F069-4B32-9450-48D92BB73DE3}"/>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6E6DDB67-840B-4EBE-BCD4-A6425114438A}"/>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B88A7B2E-51E9-424F-85EB-0030AFE930BD}"/>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A7707104-0AB4-4636-9429-DC236464569B}"/>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8E8E8596-101C-48A9-AD72-E54734E56509}"/>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1DB1DD8-AD60-41AF-B621-427CE6C92D5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A74A7DE-A100-46DF-B4F0-4533D800378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81B7371-0A80-42CC-A2F6-F4FFCDA2880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0B6A87D-89FF-4756-A75E-6DF4FDEA2AA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5137B3B-94C3-4E3B-B55C-95B7AFB6F0A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28363</xdr:rowOff>
    </xdr:from>
    <xdr:to>
      <xdr:col>23</xdr:col>
      <xdr:colOff>136525</xdr:colOff>
      <xdr:row>31</xdr:row>
      <xdr:rowOff>129963</xdr:rowOff>
    </xdr:to>
    <xdr:sp macro="" textlink="">
      <xdr:nvSpPr>
        <xdr:cNvPr id="81" name="楕円 80">
          <a:extLst>
            <a:ext uri="{FF2B5EF4-FFF2-40B4-BE49-F238E27FC236}">
              <a16:creationId xmlns:a16="http://schemas.microsoft.com/office/drawing/2014/main" id="{54BF2D80-AC5A-4A21-99EC-EF0FEA8DECD2}"/>
            </a:ext>
          </a:extLst>
        </xdr:cNvPr>
        <xdr:cNvSpPr/>
      </xdr:nvSpPr>
      <xdr:spPr>
        <a:xfrm>
          <a:off x="47117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6790</xdr:rowOff>
    </xdr:from>
    <xdr:ext cx="405111" cy="259045"/>
    <xdr:sp macro="" textlink="">
      <xdr:nvSpPr>
        <xdr:cNvPr id="82" name="有形固定資産減価償却率該当値テキスト">
          <a:extLst>
            <a:ext uri="{FF2B5EF4-FFF2-40B4-BE49-F238E27FC236}">
              <a16:creationId xmlns:a16="http://schemas.microsoft.com/office/drawing/2014/main" id="{5494E6C9-3523-4335-8534-626CF4D30D6D}"/>
            </a:ext>
          </a:extLst>
        </xdr:cNvPr>
        <xdr:cNvSpPr txBox="1"/>
      </xdr:nvSpPr>
      <xdr:spPr>
        <a:xfrm>
          <a:off x="4813300" y="609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83" name="楕円 82">
          <a:extLst>
            <a:ext uri="{FF2B5EF4-FFF2-40B4-BE49-F238E27FC236}">
              <a16:creationId xmlns:a16="http://schemas.microsoft.com/office/drawing/2014/main" id="{7BFE9856-556D-47FE-A26C-AB0D0430F921}"/>
            </a:ext>
          </a:extLst>
        </xdr:cNvPr>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79163</xdr:rowOff>
    </xdr:to>
    <xdr:cxnSp macro="">
      <xdr:nvCxnSpPr>
        <xdr:cNvPr id="84" name="直線コネクタ 83">
          <a:extLst>
            <a:ext uri="{FF2B5EF4-FFF2-40B4-BE49-F238E27FC236}">
              <a16:creationId xmlns:a16="http://schemas.microsoft.com/office/drawing/2014/main" id="{B8CCB182-E659-44C4-AB41-FDF5920459C9}"/>
            </a:ext>
          </a:extLst>
        </xdr:cNvPr>
        <xdr:cNvCxnSpPr/>
      </xdr:nvCxnSpPr>
      <xdr:spPr>
        <a:xfrm>
          <a:off x="4051300" y="611886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5" name="楕円 84">
          <a:extLst>
            <a:ext uri="{FF2B5EF4-FFF2-40B4-BE49-F238E27FC236}">
              <a16:creationId xmlns:a16="http://schemas.microsoft.com/office/drawing/2014/main" id="{0D4CA7BB-0E74-4A77-8789-9C5D259A434F}"/>
            </a:ext>
          </a:extLst>
        </xdr:cNvPr>
        <xdr:cNvSpPr/>
      </xdr:nvSpPr>
      <xdr:spPr>
        <a:xfrm>
          <a:off x="3238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167852</xdr:rowOff>
    </xdr:from>
    <xdr:to>
      <xdr:col>19</xdr:col>
      <xdr:colOff>136525</xdr:colOff>
      <xdr:row>31</xdr:row>
      <xdr:rowOff>32385</xdr:rowOff>
    </xdr:to>
    <xdr:cxnSp macro="">
      <xdr:nvCxnSpPr>
        <xdr:cNvPr id="86" name="直線コネクタ 85">
          <a:extLst>
            <a:ext uri="{FF2B5EF4-FFF2-40B4-BE49-F238E27FC236}">
              <a16:creationId xmlns:a16="http://schemas.microsoft.com/office/drawing/2014/main" id="{D0440322-28B8-4606-887D-EDCC84E79B53}"/>
            </a:ext>
          </a:extLst>
        </xdr:cNvPr>
        <xdr:cNvCxnSpPr/>
      </xdr:nvCxnSpPr>
      <xdr:spPr>
        <a:xfrm>
          <a:off x="3289300" y="608287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77470</xdr:rowOff>
    </xdr:from>
    <xdr:to>
      <xdr:col>11</xdr:col>
      <xdr:colOff>187325</xdr:colOff>
      <xdr:row>31</xdr:row>
      <xdr:rowOff>7620</xdr:rowOff>
    </xdr:to>
    <xdr:sp macro="" textlink="">
      <xdr:nvSpPr>
        <xdr:cNvPr id="87" name="楕円 86">
          <a:extLst>
            <a:ext uri="{FF2B5EF4-FFF2-40B4-BE49-F238E27FC236}">
              <a16:creationId xmlns:a16="http://schemas.microsoft.com/office/drawing/2014/main" id="{81CCFC4E-D913-4962-A423-E76E1D557775}"/>
            </a:ext>
          </a:extLst>
        </xdr:cNvPr>
        <xdr:cNvSpPr/>
      </xdr:nvSpPr>
      <xdr:spPr>
        <a:xfrm>
          <a:off x="2476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128270</xdr:rowOff>
    </xdr:from>
    <xdr:to>
      <xdr:col>15</xdr:col>
      <xdr:colOff>136525</xdr:colOff>
      <xdr:row>30</xdr:row>
      <xdr:rowOff>167852</xdr:rowOff>
    </xdr:to>
    <xdr:cxnSp macro="">
      <xdr:nvCxnSpPr>
        <xdr:cNvPr id="88" name="直線コネクタ 87">
          <a:extLst>
            <a:ext uri="{FF2B5EF4-FFF2-40B4-BE49-F238E27FC236}">
              <a16:creationId xmlns:a16="http://schemas.microsoft.com/office/drawing/2014/main" id="{03EEDB45-637A-4200-9D6A-24333A6F5B6C}"/>
            </a:ext>
          </a:extLst>
        </xdr:cNvPr>
        <xdr:cNvCxnSpPr/>
      </xdr:nvCxnSpPr>
      <xdr:spPr>
        <a:xfrm>
          <a:off x="2527300" y="604329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6773</xdr:rowOff>
    </xdr:from>
    <xdr:to>
      <xdr:col>7</xdr:col>
      <xdr:colOff>187325</xdr:colOff>
      <xdr:row>31</xdr:row>
      <xdr:rowOff>108373</xdr:rowOff>
    </xdr:to>
    <xdr:sp macro="" textlink="">
      <xdr:nvSpPr>
        <xdr:cNvPr id="89" name="楕円 88">
          <a:extLst>
            <a:ext uri="{FF2B5EF4-FFF2-40B4-BE49-F238E27FC236}">
              <a16:creationId xmlns:a16="http://schemas.microsoft.com/office/drawing/2014/main" id="{8C85002D-6783-400E-B88B-91C9C2177325}"/>
            </a:ext>
          </a:extLst>
        </xdr:cNvPr>
        <xdr:cNvSpPr/>
      </xdr:nvSpPr>
      <xdr:spPr>
        <a:xfrm>
          <a:off x="1714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128270</xdr:rowOff>
    </xdr:from>
    <xdr:to>
      <xdr:col>11</xdr:col>
      <xdr:colOff>136525</xdr:colOff>
      <xdr:row>31</xdr:row>
      <xdr:rowOff>57573</xdr:rowOff>
    </xdr:to>
    <xdr:cxnSp macro="">
      <xdr:nvCxnSpPr>
        <xdr:cNvPr id="90" name="直線コネクタ 89">
          <a:extLst>
            <a:ext uri="{FF2B5EF4-FFF2-40B4-BE49-F238E27FC236}">
              <a16:creationId xmlns:a16="http://schemas.microsoft.com/office/drawing/2014/main" id="{09567148-1B67-48CE-8880-1DFF77C105E1}"/>
            </a:ext>
          </a:extLst>
        </xdr:cNvPr>
        <xdr:cNvCxnSpPr/>
      </xdr:nvCxnSpPr>
      <xdr:spPr>
        <a:xfrm flipV="1">
          <a:off x="1765300" y="6043295"/>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a:extLst>
            <a:ext uri="{FF2B5EF4-FFF2-40B4-BE49-F238E27FC236}">
              <a16:creationId xmlns:a16="http://schemas.microsoft.com/office/drawing/2014/main" id="{C0B1AD3B-8A8F-4663-879D-E9BF826CBA1C}"/>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a:extLst>
            <a:ext uri="{FF2B5EF4-FFF2-40B4-BE49-F238E27FC236}">
              <a16:creationId xmlns:a16="http://schemas.microsoft.com/office/drawing/2014/main" id="{18C8C460-5399-4D77-9A02-B4A1251045EF}"/>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a:extLst>
            <a:ext uri="{FF2B5EF4-FFF2-40B4-BE49-F238E27FC236}">
              <a16:creationId xmlns:a16="http://schemas.microsoft.com/office/drawing/2014/main" id="{36A88AE7-A75E-4622-AFD6-FBCF175C292E}"/>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a:extLst>
            <a:ext uri="{FF2B5EF4-FFF2-40B4-BE49-F238E27FC236}">
              <a16:creationId xmlns:a16="http://schemas.microsoft.com/office/drawing/2014/main" id="{0556C03F-741B-4020-B2D2-964BB0207715}"/>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74312</xdr:rowOff>
    </xdr:from>
    <xdr:ext cx="405111" cy="259045"/>
    <xdr:sp macro="" textlink="">
      <xdr:nvSpPr>
        <xdr:cNvPr id="95" name="n_1mainValue有形固定資産減価償却率">
          <a:extLst>
            <a:ext uri="{FF2B5EF4-FFF2-40B4-BE49-F238E27FC236}">
              <a16:creationId xmlns:a16="http://schemas.microsoft.com/office/drawing/2014/main" id="{04C4D182-9BCA-42BB-B07F-496414F90A6C}"/>
            </a:ext>
          </a:extLst>
        </xdr:cNvPr>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6" name="n_2mainValue有形固定資産減価償却率">
          <a:extLst>
            <a:ext uri="{FF2B5EF4-FFF2-40B4-BE49-F238E27FC236}">
              <a16:creationId xmlns:a16="http://schemas.microsoft.com/office/drawing/2014/main" id="{9034C620-05FD-4C99-A249-C35C867DB18C}"/>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7" name="n_3mainValue有形固定資産減価償却率">
          <a:extLst>
            <a:ext uri="{FF2B5EF4-FFF2-40B4-BE49-F238E27FC236}">
              <a16:creationId xmlns:a16="http://schemas.microsoft.com/office/drawing/2014/main" id="{1B103ABF-89C4-4362-BF33-52F2930D7755}"/>
            </a:ext>
          </a:extLst>
        </xdr:cNvPr>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99500</xdr:rowOff>
    </xdr:from>
    <xdr:ext cx="405111" cy="259045"/>
    <xdr:sp macro="" textlink="">
      <xdr:nvSpPr>
        <xdr:cNvPr id="98" name="n_4mainValue有形固定資産減価償却率">
          <a:extLst>
            <a:ext uri="{FF2B5EF4-FFF2-40B4-BE49-F238E27FC236}">
              <a16:creationId xmlns:a16="http://schemas.microsoft.com/office/drawing/2014/main" id="{83B554A4-EF7B-49EE-9373-2D80D5EF9DAB}"/>
            </a:ext>
          </a:extLst>
        </xdr:cNvPr>
        <xdr:cNvSpPr txBox="1"/>
      </xdr:nvSpPr>
      <xdr:spPr>
        <a:xfrm>
          <a:off x="1562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3BAC1C2C-8C0A-4707-B2DA-68413B95D83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EE6C4A7E-15C6-4886-B373-015308F7136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F17BA16-B780-4383-9793-C7559F703D4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21DBAF7F-221A-4F2A-BCB4-D909400F55E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ADA9B735-FF45-47FA-A7B2-D34A20CF33E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7E585403-8EC0-43E4-859F-EBC845CB2B4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99BBDA0-E89F-4BE7-8D62-140A7948D4F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9A8E65A-AB1C-48B1-9BF6-4E5F664DE9B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5B6BC804-8D09-4C55-8DEC-590EF1CF90D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3F274591-BFF5-4D21-BE6D-6DA7A6D0F3B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A543529-EDBB-4A22-A26C-37A95E1B77A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4142047-C6C2-4555-9091-44C63380404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F39A9DB-C8FB-4999-9CA1-5C165BAA52F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年度に完成した公立藤岡総合病院に係る公債費負担額が多額であることが、将来負担額の増加に大きな影響を与えたが、以降は公債費負担額も減少してきているため、将来負担額自体も減少傾向にある。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また、類似団体と比較して人件費が低く抑えられていることが作用して、債務償還比率は類似団体と同程度となっていると考えられる。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年度債から地方債の償還年数を延ばした影響から、今後も将来負担額の増加が考えられるため、経常経費の抑制をはじめとしたより一層の健全な財政運営に努める。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4E78C39-78C2-4336-8FB1-D8895AFAFC3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5B2AABE3-28E7-44AB-A569-B1F61FA9736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36A95D14-0876-4425-B4C3-D7AB502BBF2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6865F2E8-FA7A-42E9-A009-2C4C4AF78D8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9047FCEC-59C3-467B-B552-C3941D2B218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DA1E85B0-ABC1-4B3B-B783-BDB2AFE9338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5C93586A-490E-4C97-9FE1-E3F0D43F9FD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AC3CF58A-9779-4BD3-9AE4-152D5FC137B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A0520DC8-50FF-4662-84DC-5A6AF358DD1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C99E5DB8-9F94-497F-B292-43A5063BC7B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853F6D2C-F6B2-4B55-82B9-597E935DD14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5189206A-5E5F-4362-A811-3ECEF788123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BE831295-1D3D-4F26-843D-AE9AD5D4B90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326D39A5-8D58-4235-8CC9-41D3514C127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517504FD-D10B-496D-88ED-5121BA484C3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7D110113-BFB3-4B1A-8365-531E4955041B}"/>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A5ED6D6B-6A73-4EEF-A7E2-AE628A7069FF}"/>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6E3DA610-AA4B-4497-96FE-3FBACE6B36D2}"/>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401EEB1C-AB53-41B2-864A-1B8B9502C28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74CF2DD5-17B3-4565-9413-08D2D7CA611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2" name="債務償還比率平均値テキスト">
          <a:extLst>
            <a:ext uri="{FF2B5EF4-FFF2-40B4-BE49-F238E27FC236}">
              <a16:creationId xmlns:a16="http://schemas.microsoft.com/office/drawing/2014/main" id="{36DB05EC-C599-4829-9515-7A2BC034E967}"/>
            </a:ext>
          </a:extLst>
        </xdr:cNvPr>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2DC544B2-0503-46E9-88D1-3A44D4C4745D}"/>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EC5C6CC3-1B8C-431D-A78D-CCA344F517F4}"/>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41B6229C-2BC1-467D-BE6A-6C192BC910C5}"/>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AB5AB174-A645-4806-9679-245A425091B5}"/>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BA5BCFC0-DB11-470D-B122-A9D30DCD3444}"/>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CAB3F8B-94A7-4195-AB60-14AA1F154C5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2D9F0D1-7F1E-47A1-9D4A-979067A4E5D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67761EE-A74E-42F1-9FDD-23CF6D658F0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58F7095-20DA-447D-B3ED-E0656156EBD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F23B719-93CF-4A1F-B923-120D66AFB89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63676</xdr:rowOff>
    </xdr:from>
    <xdr:to>
      <xdr:col>76</xdr:col>
      <xdr:colOff>73025</xdr:colOff>
      <xdr:row>30</xdr:row>
      <xdr:rowOff>165276</xdr:rowOff>
    </xdr:to>
    <xdr:sp macro="" textlink="">
      <xdr:nvSpPr>
        <xdr:cNvPr id="143" name="楕円 142">
          <a:extLst>
            <a:ext uri="{FF2B5EF4-FFF2-40B4-BE49-F238E27FC236}">
              <a16:creationId xmlns:a16="http://schemas.microsoft.com/office/drawing/2014/main" id="{BF21DF63-62E9-46B3-BBED-3EB385553357}"/>
            </a:ext>
          </a:extLst>
        </xdr:cNvPr>
        <xdr:cNvSpPr/>
      </xdr:nvSpPr>
      <xdr:spPr>
        <a:xfrm>
          <a:off x="14744700" y="597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86553</xdr:rowOff>
    </xdr:from>
    <xdr:ext cx="469744" cy="259045"/>
    <xdr:sp macro="" textlink="">
      <xdr:nvSpPr>
        <xdr:cNvPr id="144" name="債務償還比率該当値テキスト">
          <a:extLst>
            <a:ext uri="{FF2B5EF4-FFF2-40B4-BE49-F238E27FC236}">
              <a16:creationId xmlns:a16="http://schemas.microsoft.com/office/drawing/2014/main" id="{60EAFB8E-0969-47D8-A174-E2D16BBFDB91}"/>
            </a:ext>
          </a:extLst>
        </xdr:cNvPr>
        <xdr:cNvSpPr txBox="1"/>
      </xdr:nvSpPr>
      <xdr:spPr>
        <a:xfrm>
          <a:off x="14846300" y="583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146078</xdr:rowOff>
    </xdr:from>
    <xdr:to>
      <xdr:col>72</xdr:col>
      <xdr:colOff>123825</xdr:colOff>
      <xdr:row>31</xdr:row>
      <xdr:rowOff>76228</xdr:rowOff>
    </xdr:to>
    <xdr:sp macro="" textlink="">
      <xdr:nvSpPr>
        <xdr:cNvPr id="145" name="楕円 144">
          <a:extLst>
            <a:ext uri="{FF2B5EF4-FFF2-40B4-BE49-F238E27FC236}">
              <a16:creationId xmlns:a16="http://schemas.microsoft.com/office/drawing/2014/main" id="{B8084D8D-D179-412F-B139-46E42B9A1FEE}"/>
            </a:ext>
          </a:extLst>
        </xdr:cNvPr>
        <xdr:cNvSpPr/>
      </xdr:nvSpPr>
      <xdr:spPr>
        <a:xfrm>
          <a:off x="14033500" y="606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114476</xdr:rowOff>
    </xdr:from>
    <xdr:to>
      <xdr:col>76</xdr:col>
      <xdr:colOff>22225</xdr:colOff>
      <xdr:row>31</xdr:row>
      <xdr:rowOff>25428</xdr:rowOff>
    </xdr:to>
    <xdr:cxnSp macro="">
      <xdr:nvCxnSpPr>
        <xdr:cNvPr id="146" name="直線コネクタ 145">
          <a:extLst>
            <a:ext uri="{FF2B5EF4-FFF2-40B4-BE49-F238E27FC236}">
              <a16:creationId xmlns:a16="http://schemas.microsoft.com/office/drawing/2014/main" id="{360E16D0-525F-4A99-AAE3-7E1FCA54C07F}"/>
            </a:ext>
          </a:extLst>
        </xdr:cNvPr>
        <xdr:cNvCxnSpPr/>
      </xdr:nvCxnSpPr>
      <xdr:spPr>
        <a:xfrm flipV="1">
          <a:off x="14084300" y="6029501"/>
          <a:ext cx="711200" cy="8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129166</xdr:rowOff>
    </xdr:from>
    <xdr:to>
      <xdr:col>68</xdr:col>
      <xdr:colOff>123825</xdr:colOff>
      <xdr:row>31</xdr:row>
      <xdr:rowOff>59316</xdr:rowOff>
    </xdr:to>
    <xdr:sp macro="" textlink="">
      <xdr:nvSpPr>
        <xdr:cNvPr id="147" name="楕円 146">
          <a:extLst>
            <a:ext uri="{FF2B5EF4-FFF2-40B4-BE49-F238E27FC236}">
              <a16:creationId xmlns:a16="http://schemas.microsoft.com/office/drawing/2014/main" id="{5CCE4080-AFB5-4A7C-89A3-0AC64C406BF4}"/>
            </a:ext>
          </a:extLst>
        </xdr:cNvPr>
        <xdr:cNvSpPr/>
      </xdr:nvSpPr>
      <xdr:spPr>
        <a:xfrm>
          <a:off x="13271500" y="604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8516</xdr:rowOff>
    </xdr:from>
    <xdr:to>
      <xdr:col>72</xdr:col>
      <xdr:colOff>73025</xdr:colOff>
      <xdr:row>31</xdr:row>
      <xdr:rowOff>25428</xdr:rowOff>
    </xdr:to>
    <xdr:cxnSp macro="">
      <xdr:nvCxnSpPr>
        <xdr:cNvPr id="148" name="直線コネクタ 147">
          <a:extLst>
            <a:ext uri="{FF2B5EF4-FFF2-40B4-BE49-F238E27FC236}">
              <a16:creationId xmlns:a16="http://schemas.microsoft.com/office/drawing/2014/main" id="{ED8C7D35-520B-497B-B499-03896B1532EF}"/>
            </a:ext>
          </a:extLst>
        </xdr:cNvPr>
        <xdr:cNvCxnSpPr/>
      </xdr:nvCxnSpPr>
      <xdr:spPr>
        <a:xfrm>
          <a:off x="13322300" y="6094991"/>
          <a:ext cx="7620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153275</xdr:rowOff>
    </xdr:from>
    <xdr:to>
      <xdr:col>64</xdr:col>
      <xdr:colOff>123825</xdr:colOff>
      <xdr:row>31</xdr:row>
      <xdr:rowOff>83425</xdr:rowOff>
    </xdr:to>
    <xdr:sp macro="" textlink="">
      <xdr:nvSpPr>
        <xdr:cNvPr id="149" name="楕円 148">
          <a:extLst>
            <a:ext uri="{FF2B5EF4-FFF2-40B4-BE49-F238E27FC236}">
              <a16:creationId xmlns:a16="http://schemas.microsoft.com/office/drawing/2014/main" id="{E75DC230-D95B-4BB7-BD93-15D0073225E4}"/>
            </a:ext>
          </a:extLst>
        </xdr:cNvPr>
        <xdr:cNvSpPr/>
      </xdr:nvSpPr>
      <xdr:spPr>
        <a:xfrm>
          <a:off x="12509500" y="6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8516</xdr:rowOff>
    </xdr:from>
    <xdr:to>
      <xdr:col>68</xdr:col>
      <xdr:colOff>73025</xdr:colOff>
      <xdr:row>31</xdr:row>
      <xdr:rowOff>32625</xdr:rowOff>
    </xdr:to>
    <xdr:cxnSp macro="">
      <xdr:nvCxnSpPr>
        <xdr:cNvPr id="150" name="直線コネクタ 149">
          <a:extLst>
            <a:ext uri="{FF2B5EF4-FFF2-40B4-BE49-F238E27FC236}">
              <a16:creationId xmlns:a16="http://schemas.microsoft.com/office/drawing/2014/main" id="{4B481383-AF84-4A64-957A-1E0AFC80127A}"/>
            </a:ext>
          </a:extLst>
        </xdr:cNvPr>
        <xdr:cNvCxnSpPr/>
      </xdr:nvCxnSpPr>
      <xdr:spPr>
        <a:xfrm flipV="1">
          <a:off x="12560300" y="6094991"/>
          <a:ext cx="762000" cy="2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67395</xdr:rowOff>
    </xdr:from>
    <xdr:to>
      <xdr:col>60</xdr:col>
      <xdr:colOff>123825</xdr:colOff>
      <xdr:row>30</xdr:row>
      <xdr:rowOff>168995</xdr:rowOff>
    </xdr:to>
    <xdr:sp macro="" textlink="">
      <xdr:nvSpPr>
        <xdr:cNvPr id="151" name="楕円 150">
          <a:extLst>
            <a:ext uri="{FF2B5EF4-FFF2-40B4-BE49-F238E27FC236}">
              <a16:creationId xmlns:a16="http://schemas.microsoft.com/office/drawing/2014/main" id="{C01DBDBD-A183-40F4-978E-F7146EC6E56E}"/>
            </a:ext>
          </a:extLst>
        </xdr:cNvPr>
        <xdr:cNvSpPr/>
      </xdr:nvSpPr>
      <xdr:spPr>
        <a:xfrm>
          <a:off x="11747500" y="59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118195</xdr:rowOff>
    </xdr:from>
    <xdr:to>
      <xdr:col>64</xdr:col>
      <xdr:colOff>73025</xdr:colOff>
      <xdr:row>31</xdr:row>
      <xdr:rowOff>32625</xdr:rowOff>
    </xdr:to>
    <xdr:cxnSp macro="">
      <xdr:nvCxnSpPr>
        <xdr:cNvPr id="152" name="直線コネクタ 151">
          <a:extLst>
            <a:ext uri="{FF2B5EF4-FFF2-40B4-BE49-F238E27FC236}">
              <a16:creationId xmlns:a16="http://schemas.microsoft.com/office/drawing/2014/main" id="{88ADDAF9-E650-43C4-8C3B-04079BA4B014}"/>
            </a:ext>
          </a:extLst>
        </xdr:cNvPr>
        <xdr:cNvCxnSpPr/>
      </xdr:nvCxnSpPr>
      <xdr:spPr>
        <a:xfrm>
          <a:off x="11798300" y="6033220"/>
          <a:ext cx="762000" cy="8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a:extLst>
            <a:ext uri="{FF2B5EF4-FFF2-40B4-BE49-F238E27FC236}">
              <a16:creationId xmlns:a16="http://schemas.microsoft.com/office/drawing/2014/main" id="{C988A0D0-DB58-4241-8F12-72A1BA8A4E60}"/>
            </a:ext>
          </a:extLst>
        </xdr:cNvPr>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a:extLst>
            <a:ext uri="{FF2B5EF4-FFF2-40B4-BE49-F238E27FC236}">
              <a16:creationId xmlns:a16="http://schemas.microsoft.com/office/drawing/2014/main" id="{DA3E7615-72E7-41BE-9AD2-F532291C4196}"/>
            </a:ext>
          </a:extLst>
        </xdr:cNvPr>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a:extLst>
            <a:ext uri="{FF2B5EF4-FFF2-40B4-BE49-F238E27FC236}">
              <a16:creationId xmlns:a16="http://schemas.microsoft.com/office/drawing/2014/main" id="{F4024452-673E-4612-B721-AA4617C9A774}"/>
            </a:ext>
          </a:extLst>
        </xdr:cNvPr>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6" name="n_4aveValue債務償還比率">
          <a:extLst>
            <a:ext uri="{FF2B5EF4-FFF2-40B4-BE49-F238E27FC236}">
              <a16:creationId xmlns:a16="http://schemas.microsoft.com/office/drawing/2014/main" id="{3F7D7672-9D60-4B21-889A-AE1B22DA64D3}"/>
            </a:ext>
          </a:extLst>
        </xdr:cNvPr>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67355</xdr:rowOff>
    </xdr:from>
    <xdr:ext cx="469744" cy="259045"/>
    <xdr:sp macro="" textlink="">
      <xdr:nvSpPr>
        <xdr:cNvPr id="157" name="n_1mainValue債務償還比率">
          <a:extLst>
            <a:ext uri="{FF2B5EF4-FFF2-40B4-BE49-F238E27FC236}">
              <a16:creationId xmlns:a16="http://schemas.microsoft.com/office/drawing/2014/main" id="{3F0FB4D0-D086-472C-8938-E2D0B1D21137}"/>
            </a:ext>
          </a:extLst>
        </xdr:cNvPr>
        <xdr:cNvSpPr txBox="1"/>
      </xdr:nvSpPr>
      <xdr:spPr>
        <a:xfrm>
          <a:off x="13836727" y="615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50443</xdr:rowOff>
    </xdr:from>
    <xdr:ext cx="469744" cy="259045"/>
    <xdr:sp macro="" textlink="">
      <xdr:nvSpPr>
        <xdr:cNvPr id="158" name="n_2mainValue債務償還比率">
          <a:extLst>
            <a:ext uri="{FF2B5EF4-FFF2-40B4-BE49-F238E27FC236}">
              <a16:creationId xmlns:a16="http://schemas.microsoft.com/office/drawing/2014/main" id="{5A6942A0-8508-4249-90A5-FA235D7AC041}"/>
            </a:ext>
          </a:extLst>
        </xdr:cNvPr>
        <xdr:cNvSpPr txBox="1"/>
      </xdr:nvSpPr>
      <xdr:spPr>
        <a:xfrm>
          <a:off x="13087427" y="613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74552</xdr:rowOff>
    </xdr:from>
    <xdr:ext cx="469744" cy="259045"/>
    <xdr:sp macro="" textlink="">
      <xdr:nvSpPr>
        <xdr:cNvPr id="159" name="n_3mainValue債務償還比率">
          <a:extLst>
            <a:ext uri="{FF2B5EF4-FFF2-40B4-BE49-F238E27FC236}">
              <a16:creationId xmlns:a16="http://schemas.microsoft.com/office/drawing/2014/main" id="{AC605348-BBF8-4BDB-87F0-396C03F998CC}"/>
            </a:ext>
          </a:extLst>
        </xdr:cNvPr>
        <xdr:cNvSpPr txBox="1"/>
      </xdr:nvSpPr>
      <xdr:spPr>
        <a:xfrm>
          <a:off x="12325427" y="6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14072</xdr:rowOff>
    </xdr:from>
    <xdr:ext cx="469744" cy="259045"/>
    <xdr:sp macro="" textlink="">
      <xdr:nvSpPr>
        <xdr:cNvPr id="160" name="n_4mainValue債務償還比率">
          <a:extLst>
            <a:ext uri="{FF2B5EF4-FFF2-40B4-BE49-F238E27FC236}">
              <a16:creationId xmlns:a16="http://schemas.microsoft.com/office/drawing/2014/main" id="{39E971D1-D788-42E7-A131-03E4C0A675FC}"/>
            </a:ext>
          </a:extLst>
        </xdr:cNvPr>
        <xdr:cNvSpPr txBox="1"/>
      </xdr:nvSpPr>
      <xdr:spPr>
        <a:xfrm>
          <a:off x="11563427" y="57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BC71973-4704-4E67-AE3F-050375781D7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63BCA0B3-FC0D-4914-B266-DF8BAABBDF2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BF40204D-CE3F-4E88-848E-C731A0519C7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D9EB2713-BF5A-4142-96ED-13F6CE615A6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18E5889-C3AF-4993-93D2-274F0AD92FD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D4BF1EA0-9373-4E1B-8F4C-6DD5092C722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7E30AB2-1D6C-4413-A8E2-8518E3F36B3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0DAF06-6707-4AE1-84CB-C56511B898F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58D521-BEC2-4CEE-B6DE-C79C782BAC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FB7966C-91C1-407D-987D-2D3BFDDFAC4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1CBEE7B-AB65-4E50-BCEE-AAA68862541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ABA5420-45D9-4AF2-B140-FB2AD08F2F9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9AD4D54-CC54-4509-92B3-AE2B0DB68CB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8A4341F-17C0-41D9-8900-77A1CE8E8F2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BC5F2C3-1C93-4127-9D3F-CCB6A4C828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5B157A6-F135-4046-9A15-8B8828891E9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64,355
63,525
180.29
34,166,100
33,460,016
213,251
15,613,788
21,418,567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6042C9-4026-471F-8DC8-DC5A2FAD31D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4F0EC0-A668-42A2-916A-6869DFB209F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D3ACEE7-ED7B-45C0-AEE6-1112C7203C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9608F6-25D7-4EE2-A137-D34F902CC5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2A65C87-D086-4A6F-A3C6-76D1AC395DD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291A4-8568-4DF9-8344-F533EB7C505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9E61CC0-B985-4193-A604-3996B473FAD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D48A0BD-6F83-4BDC-955F-A413DDCD89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0EAAE0D-A69B-4A20-AD3A-93FC08E4037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496A4F-F58F-4275-9F18-D13B0561C20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5E6F0B7-33FB-464B-953C-CD9D5AEA642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DFA2C44-485B-4AA1-AEF1-B7C427773FB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EB3C83C-141A-4F38-8C2F-00555A8BEF6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B5EAB19-0E09-4E06-8200-23E52E5CA55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13CEE4-DCA7-4FBC-BE85-DBD96A11F7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2B2F23B-6193-4F5F-ACF5-A511B466C46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0BF8A5-1079-4EB6-B233-6985C29799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1A5853E-491E-4DAE-8FCD-8DEE1497EC7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1D1C8E3-2290-4441-9E60-513DABC7B9B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5AC4FF8-0BC6-4700-AC64-F856B41F845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B2B144-96F8-40C6-9B3E-DCCCD95E8B9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64A4A86-8FAB-4F46-A19B-E7680032F6C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F12297D-D39D-4AB9-9BD7-9842BDBCD6E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FAE7A07-2F1F-4EF5-BDAE-FFE0584C286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B120129-DB93-4ADD-8838-6B2D743334E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146EEFB-7C6A-4A09-9E34-C7900FA39F7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538F360-46D0-4BF2-A20F-90443877A5D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46C3E20-9278-4F7A-AA71-5D7AE522F97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6AC32AD-AD5C-4099-BDA0-A51B1BFE85F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C48787F-C8BF-42F7-AF77-9B76FD6B056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F0134D1-28B3-4AA2-972C-952570A0807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AF5E2B5-2828-41FC-9706-B8963FDD9C3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D941FF8-7AA1-47CE-BDD1-FC756EE1E6F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BF9815E-D1F2-4209-8F95-E44D41B9CCA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97B90ED-E9DC-4CF8-A238-A057A97A254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54FCB5B-8081-4ECB-AC1C-5BDB47F94D1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52BF767-B890-4DE6-9038-30B110F56C3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B433700-64E6-4DC1-B22F-0089A98183C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FE4E84A-54ED-4BFA-8B7F-16F83F1B5FA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0D1382A-AB79-42B9-9D40-4D7D7617418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A363855-E9A6-430F-B1F1-B2CAA6EA005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451C692-0430-4940-B80D-05316ED5342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DEAEA3E-CC67-4B31-94FF-F06D0D4A814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6AF3D57-6865-4B78-9FE4-D09FD60C48D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5F2DCED-F8CC-4436-B4F5-697933D60B8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184F3A3A-E946-46B7-9ED5-2D0BB54B40FF}"/>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C9A02F1D-9F41-4517-939A-8CEE723EB3B7}"/>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FE97207C-B30C-45B5-86C4-795D3A142C0E}"/>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BD4C6252-F480-4551-BE35-35DF5629F0B7}"/>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F1338006-5AD7-4D48-A8AC-FED2BBBF0465}"/>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a:extLst>
            <a:ext uri="{FF2B5EF4-FFF2-40B4-BE49-F238E27FC236}">
              <a16:creationId xmlns:a16="http://schemas.microsoft.com/office/drawing/2014/main" id="{24D10213-4B18-41A9-A6AB-8FB2FE0A15B3}"/>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BDD4A7D5-E63D-4D48-A04E-0D3EF9376019}"/>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F6860E50-AF46-49E4-9B55-F7AD901ACF0B}"/>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B0EC62B6-1794-457F-848D-89602090D3DD}"/>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DCDA9DF1-8EF2-4180-8360-17EF1145725E}"/>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9C9E5586-05D9-40B3-B834-B0D295C6D569}"/>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8F3CD40-1485-415F-BCCD-BEEA6280C96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901CC3E-633F-4D30-BA45-B6BDDF92D74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E4BB327-144D-46FC-9008-6CD7CD5CC10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B761C43-AA8D-44EC-A8F7-BDDAED9A014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D311AEF-B181-4D00-9EB2-1317720AB7B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73" name="楕円 72">
          <a:extLst>
            <a:ext uri="{FF2B5EF4-FFF2-40B4-BE49-F238E27FC236}">
              <a16:creationId xmlns:a16="http://schemas.microsoft.com/office/drawing/2014/main" id="{FC72A4EC-6594-49F6-85CC-62843E0EE2CC}"/>
            </a:ext>
          </a:extLst>
        </xdr:cNvPr>
        <xdr:cNvSpPr/>
      </xdr:nvSpPr>
      <xdr:spPr>
        <a:xfrm>
          <a:off x="4584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91457</xdr:rowOff>
    </xdr:from>
    <xdr:ext cx="405111" cy="259045"/>
    <xdr:sp macro="" textlink="">
      <xdr:nvSpPr>
        <xdr:cNvPr id="74" name="【道路】&#10;有形固定資産減価償却率該当値テキスト">
          <a:extLst>
            <a:ext uri="{FF2B5EF4-FFF2-40B4-BE49-F238E27FC236}">
              <a16:creationId xmlns:a16="http://schemas.microsoft.com/office/drawing/2014/main" id="{AD5897B0-F2F4-4515-8AB9-64F3393EA678}"/>
            </a:ext>
          </a:extLst>
        </xdr:cNvPr>
        <xdr:cNvSpPr txBox="1"/>
      </xdr:nvSpPr>
      <xdr:spPr>
        <a:xfrm>
          <a:off x="4673600"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5" name="楕円 74">
          <a:extLst>
            <a:ext uri="{FF2B5EF4-FFF2-40B4-BE49-F238E27FC236}">
              <a16:creationId xmlns:a16="http://schemas.microsoft.com/office/drawing/2014/main" id="{69425D4B-D459-42A9-8A26-59C4DD0732A3}"/>
            </a:ext>
          </a:extLst>
        </xdr:cNvPr>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152400</xdr:rowOff>
    </xdr:from>
    <xdr:to>
      <xdr:col>24</xdr:col>
      <xdr:colOff>63500</xdr:colOff>
      <xdr:row>37</xdr:row>
      <xdr:rowOff>163830</xdr:rowOff>
    </xdr:to>
    <xdr:cxnSp macro="">
      <xdr:nvCxnSpPr>
        <xdr:cNvPr id="76" name="直線コネクタ 75">
          <a:extLst>
            <a:ext uri="{FF2B5EF4-FFF2-40B4-BE49-F238E27FC236}">
              <a16:creationId xmlns:a16="http://schemas.microsoft.com/office/drawing/2014/main" id="{F5A57F11-2B2D-4564-8052-250149BBCF3B}"/>
            </a:ext>
          </a:extLst>
        </xdr:cNvPr>
        <xdr:cNvCxnSpPr/>
      </xdr:nvCxnSpPr>
      <xdr:spPr>
        <a:xfrm>
          <a:off x="3797300" y="6496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7" name="楕円 76">
          <a:extLst>
            <a:ext uri="{FF2B5EF4-FFF2-40B4-BE49-F238E27FC236}">
              <a16:creationId xmlns:a16="http://schemas.microsoft.com/office/drawing/2014/main" id="{EEEDF41E-BA1A-457B-94F6-25D77827F290}"/>
            </a:ext>
          </a:extLst>
        </xdr:cNvPr>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152400</xdr:rowOff>
    </xdr:from>
    <xdr:to>
      <xdr:col>19</xdr:col>
      <xdr:colOff>177800</xdr:colOff>
      <xdr:row>37</xdr:row>
      <xdr:rowOff>152400</xdr:rowOff>
    </xdr:to>
    <xdr:cxnSp macro="">
      <xdr:nvCxnSpPr>
        <xdr:cNvPr id="78" name="直線コネクタ 77">
          <a:extLst>
            <a:ext uri="{FF2B5EF4-FFF2-40B4-BE49-F238E27FC236}">
              <a16:creationId xmlns:a16="http://schemas.microsoft.com/office/drawing/2014/main" id="{FDB1F6D8-56F1-4CA9-9906-3D76B14D8285}"/>
            </a:ext>
          </a:extLst>
        </xdr:cNvPr>
        <xdr:cNvCxnSpPr/>
      </xdr:nvCxnSpPr>
      <xdr:spPr>
        <a:xfrm>
          <a:off x="2908300" y="649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88265</xdr:rowOff>
    </xdr:from>
    <xdr:to>
      <xdr:col>10</xdr:col>
      <xdr:colOff>165100</xdr:colOff>
      <xdr:row>38</xdr:row>
      <xdr:rowOff>18415</xdr:rowOff>
    </xdr:to>
    <xdr:sp macro="" textlink="">
      <xdr:nvSpPr>
        <xdr:cNvPr id="79" name="楕円 78">
          <a:extLst>
            <a:ext uri="{FF2B5EF4-FFF2-40B4-BE49-F238E27FC236}">
              <a16:creationId xmlns:a16="http://schemas.microsoft.com/office/drawing/2014/main" id="{6BA6C774-3D23-4F5F-AA31-2E01D8B5F3B3}"/>
            </a:ext>
          </a:extLst>
        </xdr:cNvPr>
        <xdr:cNvSpPr/>
      </xdr:nvSpPr>
      <xdr:spPr>
        <a:xfrm>
          <a:off x="1968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139065</xdr:rowOff>
    </xdr:from>
    <xdr:to>
      <xdr:col>15</xdr:col>
      <xdr:colOff>50800</xdr:colOff>
      <xdr:row>37</xdr:row>
      <xdr:rowOff>152400</xdr:rowOff>
    </xdr:to>
    <xdr:cxnSp macro="">
      <xdr:nvCxnSpPr>
        <xdr:cNvPr id="80" name="直線コネクタ 79">
          <a:extLst>
            <a:ext uri="{FF2B5EF4-FFF2-40B4-BE49-F238E27FC236}">
              <a16:creationId xmlns:a16="http://schemas.microsoft.com/office/drawing/2014/main" id="{B25B6B80-A6D1-40DD-A07A-83AE239D40D3}"/>
            </a:ext>
          </a:extLst>
        </xdr:cNvPr>
        <xdr:cNvCxnSpPr/>
      </xdr:nvCxnSpPr>
      <xdr:spPr>
        <a:xfrm>
          <a:off x="2019300" y="64827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126365</xdr:rowOff>
    </xdr:from>
    <xdr:to>
      <xdr:col>6</xdr:col>
      <xdr:colOff>38100</xdr:colOff>
      <xdr:row>38</xdr:row>
      <xdr:rowOff>56515</xdr:rowOff>
    </xdr:to>
    <xdr:sp macro="" textlink="">
      <xdr:nvSpPr>
        <xdr:cNvPr id="81" name="楕円 80">
          <a:extLst>
            <a:ext uri="{FF2B5EF4-FFF2-40B4-BE49-F238E27FC236}">
              <a16:creationId xmlns:a16="http://schemas.microsoft.com/office/drawing/2014/main" id="{3DF35A02-74A5-4899-A8F1-83DD45357AA8}"/>
            </a:ext>
          </a:extLst>
        </xdr:cNvPr>
        <xdr:cNvSpPr/>
      </xdr:nvSpPr>
      <xdr:spPr>
        <a:xfrm>
          <a:off x="1079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139065</xdr:rowOff>
    </xdr:from>
    <xdr:to>
      <xdr:col>10</xdr:col>
      <xdr:colOff>114300</xdr:colOff>
      <xdr:row>38</xdr:row>
      <xdr:rowOff>5715</xdr:rowOff>
    </xdr:to>
    <xdr:cxnSp macro="">
      <xdr:nvCxnSpPr>
        <xdr:cNvPr id="82" name="直線コネクタ 81">
          <a:extLst>
            <a:ext uri="{FF2B5EF4-FFF2-40B4-BE49-F238E27FC236}">
              <a16:creationId xmlns:a16="http://schemas.microsoft.com/office/drawing/2014/main" id="{22114B69-2C3E-4B45-BE0D-D7BD3512C843}"/>
            </a:ext>
          </a:extLst>
        </xdr:cNvPr>
        <xdr:cNvCxnSpPr/>
      </xdr:nvCxnSpPr>
      <xdr:spPr>
        <a:xfrm flipV="1">
          <a:off x="1130300" y="64827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64518D9B-98F1-491F-B44B-3A6F9ED8D571}"/>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239762AA-D51C-4DFF-BBAF-A8E98CD1C2B6}"/>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880E36BC-D9EB-459C-A4A6-776B3215633E}"/>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12C1C3A7-E20C-4037-B512-66817919AEDA}"/>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22877</xdr:rowOff>
    </xdr:from>
    <xdr:ext cx="405111" cy="259045"/>
    <xdr:sp macro="" textlink="">
      <xdr:nvSpPr>
        <xdr:cNvPr id="87" name="n_1mainValue【道路】&#10;有形固定資産減価償却率">
          <a:extLst>
            <a:ext uri="{FF2B5EF4-FFF2-40B4-BE49-F238E27FC236}">
              <a16:creationId xmlns:a16="http://schemas.microsoft.com/office/drawing/2014/main" id="{C8B42DE8-4097-4957-B4B6-04A8E94E49C4}"/>
            </a:ext>
          </a:extLst>
        </xdr:cNvPr>
        <xdr:cNvSpPr txBox="1"/>
      </xdr:nvSpPr>
      <xdr:spPr>
        <a:xfrm>
          <a:off x="3582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8" name="n_2mainValue【道路】&#10;有形固定資産減価償却率">
          <a:extLst>
            <a:ext uri="{FF2B5EF4-FFF2-40B4-BE49-F238E27FC236}">
              <a16:creationId xmlns:a16="http://schemas.microsoft.com/office/drawing/2014/main" id="{5C2F4A55-EDAA-449F-91BB-8CDC590FC385}"/>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9542</xdr:rowOff>
    </xdr:from>
    <xdr:ext cx="405111" cy="259045"/>
    <xdr:sp macro="" textlink="">
      <xdr:nvSpPr>
        <xdr:cNvPr id="89" name="n_3mainValue【道路】&#10;有形固定資産減価償却率">
          <a:extLst>
            <a:ext uri="{FF2B5EF4-FFF2-40B4-BE49-F238E27FC236}">
              <a16:creationId xmlns:a16="http://schemas.microsoft.com/office/drawing/2014/main" id="{53010C5B-7B7C-4428-A9B5-89A7EAA94BF4}"/>
            </a:ext>
          </a:extLst>
        </xdr:cNvPr>
        <xdr:cNvSpPr txBox="1"/>
      </xdr:nvSpPr>
      <xdr:spPr>
        <a:xfrm>
          <a:off x="1816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90" name="n_4mainValue【道路】&#10;有形固定資産減価償却率">
          <a:extLst>
            <a:ext uri="{FF2B5EF4-FFF2-40B4-BE49-F238E27FC236}">
              <a16:creationId xmlns:a16="http://schemas.microsoft.com/office/drawing/2014/main" id="{C45E927F-2860-418E-85A4-2C7D33278515}"/>
            </a:ext>
          </a:extLst>
        </xdr:cNvPr>
        <xdr:cNvSpPr txBox="1"/>
      </xdr:nvSpPr>
      <xdr:spPr>
        <a:xfrm>
          <a:off x="927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4F41550-6C55-4B07-8D17-682107DC86B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FDA1493-D849-4BBD-BF40-3BC0C2738E6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A21F56F-A7DE-411F-A060-9E112A2EACE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0646FD3-A452-46D5-9530-A9D668DA2B7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55128B1-48F4-4973-AD4B-F7D29BEAA44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E387380-A5AA-4AE1-B320-2B51E643F5F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F3F5BA8-989A-4FF6-B729-E2918C63D13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6345E97-590D-480B-9799-B9FC9B28B17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C13D533-D381-4EFE-BAD7-993E7CD8A52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5B1650D-6FCB-48E5-B18E-9BFA094429F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91C7709-A1F4-4F6B-BBB1-5FCC65B229C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B3DC816C-5951-4DB2-9C79-663E0040BB2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2E974AA-7240-48F7-8B93-E8B0F2CD720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A00F3E1-58E1-4068-9970-1825B6A2AC8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363C27B-A5C4-4B16-B901-ED3871B2E16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DED1FE79-1EDB-4E10-8E1A-7F54ED69A12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D4292178-A09E-4CFA-AF83-D27C266597D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5659EC2E-4926-4F0F-9A79-FEFFA7545587}"/>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4C466B3-5098-4B56-9522-AB2F2465BB3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6A1AE436-E394-4BEB-B0B2-56D76CB52B8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829D612-E657-40EF-A045-9B8929157ED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1C24571-D360-48B2-BB1E-AF540CB26FC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E725FD5-9152-4BD5-B24D-5FBAF292140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41A48C26-5A56-4480-83DC-CD42BC9D6F61}"/>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68DF4735-0F04-47E5-86F1-3F3D1F4F040E}"/>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6F06A75D-0ED8-4A1B-A66D-5DFF88F6C58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BB55A725-869C-4385-86B0-DBF69EBF9E73}"/>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ACB94021-38DA-490B-9632-83B91C3575CE}"/>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a:extLst>
            <a:ext uri="{FF2B5EF4-FFF2-40B4-BE49-F238E27FC236}">
              <a16:creationId xmlns:a16="http://schemas.microsoft.com/office/drawing/2014/main" id="{1F56EAAA-6F37-4367-B7B6-AF7AF0A586C8}"/>
            </a:ext>
          </a:extLst>
        </xdr:cNvPr>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77A2123F-8746-41DA-BB27-8A52AF442745}"/>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9DB6963B-3897-4EF9-8740-70376CCFD8C5}"/>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E655F5A7-A8E3-4FC9-9FD6-0D7FF7EE64F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39A03A50-3183-4117-874B-C83DA0155AB8}"/>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0D4F29C0-A785-4C2A-BB06-F33DB8C65F3E}"/>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22BF6F4-4AAA-4AA6-915A-375840893F5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66A463E-03AA-4C47-9CAF-10D075BE9B7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F375F60-4970-4BD0-A983-11DED336D44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5D22F56-ECE5-4B5D-B54B-240E0B9FF86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ABC98F3-34F9-4DE0-B6F7-7CFD70FCBEB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79273</xdr:rowOff>
    </xdr:from>
    <xdr:to>
      <xdr:col>55</xdr:col>
      <xdr:colOff>50800</xdr:colOff>
      <xdr:row>41</xdr:row>
      <xdr:rowOff>9423</xdr:rowOff>
    </xdr:to>
    <xdr:sp macro="" textlink="">
      <xdr:nvSpPr>
        <xdr:cNvPr id="130" name="楕円 129">
          <a:extLst>
            <a:ext uri="{FF2B5EF4-FFF2-40B4-BE49-F238E27FC236}">
              <a16:creationId xmlns:a16="http://schemas.microsoft.com/office/drawing/2014/main" id="{058E990B-C1E2-41AD-A4AD-9CA80D96EB62}"/>
            </a:ext>
          </a:extLst>
        </xdr:cNvPr>
        <xdr:cNvSpPr/>
      </xdr:nvSpPr>
      <xdr:spPr>
        <a:xfrm>
          <a:off x="10426700" y="69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102150</xdr:rowOff>
    </xdr:from>
    <xdr:ext cx="534377" cy="259045"/>
    <xdr:sp macro="" textlink="">
      <xdr:nvSpPr>
        <xdr:cNvPr id="131" name="【道路】&#10;一人当たり延長該当値テキスト">
          <a:extLst>
            <a:ext uri="{FF2B5EF4-FFF2-40B4-BE49-F238E27FC236}">
              <a16:creationId xmlns:a16="http://schemas.microsoft.com/office/drawing/2014/main" id="{DDDD2461-2572-46BA-AA8E-2BC31C99D1F3}"/>
            </a:ext>
          </a:extLst>
        </xdr:cNvPr>
        <xdr:cNvSpPr txBox="1"/>
      </xdr:nvSpPr>
      <xdr:spPr>
        <a:xfrm>
          <a:off x="105156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85979</xdr:rowOff>
    </xdr:from>
    <xdr:to>
      <xdr:col>50</xdr:col>
      <xdr:colOff>165100</xdr:colOff>
      <xdr:row>41</xdr:row>
      <xdr:rowOff>16129</xdr:rowOff>
    </xdr:to>
    <xdr:sp macro="" textlink="">
      <xdr:nvSpPr>
        <xdr:cNvPr id="132" name="楕円 131">
          <a:extLst>
            <a:ext uri="{FF2B5EF4-FFF2-40B4-BE49-F238E27FC236}">
              <a16:creationId xmlns:a16="http://schemas.microsoft.com/office/drawing/2014/main" id="{6E3EE5CF-C926-4956-8AC9-A0E2ADDF1496}"/>
            </a:ext>
          </a:extLst>
        </xdr:cNvPr>
        <xdr:cNvSpPr/>
      </xdr:nvSpPr>
      <xdr:spPr>
        <a:xfrm>
          <a:off x="9588500" y="69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130073</xdr:rowOff>
    </xdr:from>
    <xdr:to>
      <xdr:col>55</xdr:col>
      <xdr:colOff>0</xdr:colOff>
      <xdr:row>40</xdr:row>
      <xdr:rowOff>136779</xdr:rowOff>
    </xdr:to>
    <xdr:cxnSp macro="">
      <xdr:nvCxnSpPr>
        <xdr:cNvPr id="133" name="直線コネクタ 132">
          <a:extLst>
            <a:ext uri="{FF2B5EF4-FFF2-40B4-BE49-F238E27FC236}">
              <a16:creationId xmlns:a16="http://schemas.microsoft.com/office/drawing/2014/main" id="{46EA6BC3-9A49-4C05-8DB0-DF2AF7051A19}"/>
            </a:ext>
          </a:extLst>
        </xdr:cNvPr>
        <xdr:cNvCxnSpPr/>
      </xdr:nvCxnSpPr>
      <xdr:spPr>
        <a:xfrm flipV="1">
          <a:off x="9639300" y="6988073"/>
          <a:ext cx="8382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93161</xdr:rowOff>
    </xdr:from>
    <xdr:to>
      <xdr:col>46</xdr:col>
      <xdr:colOff>38100</xdr:colOff>
      <xdr:row>41</xdr:row>
      <xdr:rowOff>23311</xdr:rowOff>
    </xdr:to>
    <xdr:sp macro="" textlink="">
      <xdr:nvSpPr>
        <xdr:cNvPr id="134" name="楕円 133">
          <a:extLst>
            <a:ext uri="{FF2B5EF4-FFF2-40B4-BE49-F238E27FC236}">
              <a16:creationId xmlns:a16="http://schemas.microsoft.com/office/drawing/2014/main" id="{D2EC2F1F-5F57-4BD5-BFB9-EF1259955A5B}"/>
            </a:ext>
          </a:extLst>
        </xdr:cNvPr>
        <xdr:cNvSpPr/>
      </xdr:nvSpPr>
      <xdr:spPr>
        <a:xfrm>
          <a:off x="8699500" y="695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136779</xdr:rowOff>
    </xdr:from>
    <xdr:to>
      <xdr:col>50</xdr:col>
      <xdr:colOff>114300</xdr:colOff>
      <xdr:row>40</xdr:row>
      <xdr:rowOff>143961</xdr:rowOff>
    </xdr:to>
    <xdr:cxnSp macro="">
      <xdr:nvCxnSpPr>
        <xdr:cNvPr id="135" name="直線コネクタ 134">
          <a:extLst>
            <a:ext uri="{FF2B5EF4-FFF2-40B4-BE49-F238E27FC236}">
              <a16:creationId xmlns:a16="http://schemas.microsoft.com/office/drawing/2014/main" id="{09B871EA-B410-44C6-91DF-8771350ED4D8}"/>
            </a:ext>
          </a:extLst>
        </xdr:cNvPr>
        <xdr:cNvCxnSpPr/>
      </xdr:nvCxnSpPr>
      <xdr:spPr>
        <a:xfrm flipV="1">
          <a:off x="8750300" y="6994779"/>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100685</xdr:rowOff>
    </xdr:from>
    <xdr:to>
      <xdr:col>41</xdr:col>
      <xdr:colOff>101600</xdr:colOff>
      <xdr:row>41</xdr:row>
      <xdr:rowOff>30835</xdr:rowOff>
    </xdr:to>
    <xdr:sp macro="" textlink="">
      <xdr:nvSpPr>
        <xdr:cNvPr id="136" name="楕円 135">
          <a:extLst>
            <a:ext uri="{FF2B5EF4-FFF2-40B4-BE49-F238E27FC236}">
              <a16:creationId xmlns:a16="http://schemas.microsoft.com/office/drawing/2014/main" id="{0C168118-D3D8-424E-84B2-6ED9E0090A6B}"/>
            </a:ext>
          </a:extLst>
        </xdr:cNvPr>
        <xdr:cNvSpPr/>
      </xdr:nvSpPr>
      <xdr:spPr>
        <a:xfrm>
          <a:off x="7810500" y="69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143961</xdr:rowOff>
    </xdr:from>
    <xdr:to>
      <xdr:col>45</xdr:col>
      <xdr:colOff>177800</xdr:colOff>
      <xdr:row>40</xdr:row>
      <xdr:rowOff>151485</xdr:rowOff>
    </xdr:to>
    <xdr:cxnSp macro="">
      <xdr:nvCxnSpPr>
        <xdr:cNvPr id="137" name="直線コネクタ 136">
          <a:extLst>
            <a:ext uri="{FF2B5EF4-FFF2-40B4-BE49-F238E27FC236}">
              <a16:creationId xmlns:a16="http://schemas.microsoft.com/office/drawing/2014/main" id="{129D4472-1AE1-424F-8FF4-130A8C3331FC}"/>
            </a:ext>
          </a:extLst>
        </xdr:cNvPr>
        <xdr:cNvCxnSpPr/>
      </xdr:nvCxnSpPr>
      <xdr:spPr>
        <a:xfrm flipV="1">
          <a:off x="7861300" y="7001961"/>
          <a:ext cx="8890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119545</xdr:rowOff>
    </xdr:from>
    <xdr:to>
      <xdr:col>36</xdr:col>
      <xdr:colOff>165100</xdr:colOff>
      <xdr:row>41</xdr:row>
      <xdr:rowOff>49695</xdr:rowOff>
    </xdr:to>
    <xdr:sp macro="" textlink="">
      <xdr:nvSpPr>
        <xdr:cNvPr id="138" name="楕円 137">
          <a:extLst>
            <a:ext uri="{FF2B5EF4-FFF2-40B4-BE49-F238E27FC236}">
              <a16:creationId xmlns:a16="http://schemas.microsoft.com/office/drawing/2014/main" id="{4B453568-CBB0-4841-AAED-73A27F3F1913}"/>
            </a:ext>
          </a:extLst>
        </xdr:cNvPr>
        <xdr:cNvSpPr/>
      </xdr:nvSpPr>
      <xdr:spPr>
        <a:xfrm>
          <a:off x="6921500" y="69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151485</xdr:rowOff>
    </xdr:from>
    <xdr:to>
      <xdr:col>41</xdr:col>
      <xdr:colOff>50800</xdr:colOff>
      <xdr:row>40</xdr:row>
      <xdr:rowOff>170345</xdr:rowOff>
    </xdr:to>
    <xdr:cxnSp macro="">
      <xdr:nvCxnSpPr>
        <xdr:cNvPr id="139" name="直線コネクタ 138">
          <a:extLst>
            <a:ext uri="{FF2B5EF4-FFF2-40B4-BE49-F238E27FC236}">
              <a16:creationId xmlns:a16="http://schemas.microsoft.com/office/drawing/2014/main" id="{C7F0A1A0-4939-4260-A1DC-BC1160FAA5C9}"/>
            </a:ext>
          </a:extLst>
        </xdr:cNvPr>
        <xdr:cNvCxnSpPr/>
      </xdr:nvCxnSpPr>
      <xdr:spPr>
        <a:xfrm flipV="1">
          <a:off x="6972300" y="7009485"/>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63C236BD-6E20-4B24-A684-87D500F8A0B5}"/>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2A9EB66D-5526-4DBE-9638-7EDFE94E0DA8}"/>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0D71ED6A-4622-48A6-87CD-A9A51E8791AC}"/>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DB2E5FB2-4937-4F8F-A7B9-DC4EA8D82BEF}"/>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7256</xdr:rowOff>
    </xdr:from>
    <xdr:ext cx="534377" cy="259045"/>
    <xdr:sp macro="" textlink="">
      <xdr:nvSpPr>
        <xdr:cNvPr id="144" name="n_1mainValue【道路】&#10;一人当たり延長">
          <a:extLst>
            <a:ext uri="{FF2B5EF4-FFF2-40B4-BE49-F238E27FC236}">
              <a16:creationId xmlns:a16="http://schemas.microsoft.com/office/drawing/2014/main" id="{3F731879-251B-4D47-873A-C7A904936315}"/>
            </a:ext>
          </a:extLst>
        </xdr:cNvPr>
        <xdr:cNvSpPr txBox="1"/>
      </xdr:nvSpPr>
      <xdr:spPr>
        <a:xfrm>
          <a:off x="9359411" y="703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14438</xdr:rowOff>
    </xdr:from>
    <xdr:ext cx="534377" cy="259045"/>
    <xdr:sp macro="" textlink="">
      <xdr:nvSpPr>
        <xdr:cNvPr id="145" name="n_2mainValue【道路】&#10;一人当たり延長">
          <a:extLst>
            <a:ext uri="{FF2B5EF4-FFF2-40B4-BE49-F238E27FC236}">
              <a16:creationId xmlns:a16="http://schemas.microsoft.com/office/drawing/2014/main" id="{A906299A-283A-4136-8E56-FAF7D409CC12}"/>
            </a:ext>
          </a:extLst>
        </xdr:cNvPr>
        <xdr:cNvSpPr txBox="1"/>
      </xdr:nvSpPr>
      <xdr:spPr>
        <a:xfrm>
          <a:off x="8483111" y="70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21962</xdr:rowOff>
    </xdr:from>
    <xdr:ext cx="534377" cy="259045"/>
    <xdr:sp macro="" textlink="">
      <xdr:nvSpPr>
        <xdr:cNvPr id="146" name="n_3mainValue【道路】&#10;一人当たり延長">
          <a:extLst>
            <a:ext uri="{FF2B5EF4-FFF2-40B4-BE49-F238E27FC236}">
              <a16:creationId xmlns:a16="http://schemas.microsoft.com/office/drawing/2014/main" id="{2C16D838-5DAA-4E45-B8F0-D7164C54EDB7}"/>
            </a:ext>
          </a:extLst>
        </xdr:cNvPr>
        <xdr:cNvSpPr txBox="1"/>
      </xdr:nvSpPr>
      <xdr:spPr>
        <a:xfrm>
          <a:off x="7594111" y="70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40822</xdr:rowOff>
    </xdr:from>
    <xdr:ext cx="534377" cy="259045"/>
    <xdr:sp macro="" textlink="">
      <xdr:nvSpPr>
        <xdr:cNvPr id="147" name="n_4mainValue【道路】&#10;一人当たり延長">
          <a:extLst>
            <a:ext uri="{FF2B5EF4-FFF2-40B4-BE49-F238E27FC236}">
              <a16:creationId xmlns:a16="http://schemas.microsoft.com/office/drawing/2014/main" id="{D35B7821-6F59-4D07-B58B-470661680543}"/>
            </a:ext>
          </a:extLst>
        </xdr:cNvPr>
        <xdr:cNvSpPr txBox="1"/>
      </xdr:nvSpPr>
      <xdr:spPr>
        <a:xfrm>
          <a:off x="6705111" y="70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8100281-A79C-43C4-9076-EB85C0A066C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115B583-E385-43B7-8FEB-F019956C598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B386376-00A1-41F1-A13A-CC2A07B0ACF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F8FF99A-DD97-4794-B78D-865C7B66AE6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61CFA65-2C01-43C7-9B46-22EAF50EF07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A13F0FF-104D-454D-9F95-1EAD1B73D41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25A774B-6EA0-4851-8AF5-B3A53BD82A3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49CF239-90E1-48EC-BDED-E6C47770C59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EE55825-7F43-4F97-AAB1-7F5F16CA68D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882D3A4-393B-4AEE-99E5-7860B38A736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8DAD29B-D508-430A-BD26-5739296D454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8B4674F7-6FD6-4A66-A1C3-A3AA8D1E991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7275486A-B4FB-418B-ADB9-922AA53EA45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EE9AE618-75AA-46B8-97C3-95017EA9B79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A791A14-8507-481A-B005-EE687A9FE19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4C3B84F3-42C8-4A60-8827-8FD18D87867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E352D419-FB7C-4D16-8596-E9D4DA462F7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1C0ED076-DE67-4CB7-AB27-7F9017AA7AE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62FD23A0-0314-4C54-999D-DC9D72A8321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30975879-FFDC-4BCC-A88D-BEDBC7B19B3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ED18CD25-FD3D-480A-8B4C-8E805375ED7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F40F404-547C-4CA2-B1DD-1B2942986B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13A9B9E4-D8A0-4E9D-B377-97BC28F1225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BDA41A34-F962-4B24-876D-3743B44462A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19EAB714-694C-4F76-BECB-A047E2047E1E}"/>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5CD69653-3145-4E22-AD80-467EBA848297}"/>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9D7CB8C3-F06E-487A-AA66-797AA1E368BD}"/>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5848B032-80B6-4B3A-AA34-6EDF7F2F1306}"/>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972396CA-93D7-45CE-902A-6565B975C81A}"/>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9CC397A5-E34A-4302-8A4E-077E3470C19B}"/>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EEC72155-F789-4DEE-B0AF-3ED95ECDDA61}"/>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F76D1F81-77FD-49F0-A40E-6E4DB34C1965}"/>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F9AA3513-C9B6-479B-8642-6145BBCB235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A45A66A8-9921-456E-A1D4-810CDBFF82F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9CB84C58-40F7-4B6E-8DB9-A5BA2522DE28}"/>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F97933A-C00E-491B-9032-8CD72114453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3239452-A983-4216-9C9F-338DA302252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D88E5BB-6598-4901-82C4-35F736571FD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D22E815-C2F4-4DBA-8969-72CFE12F60A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6B023B2-B123-4356-941E-28B5E99468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21590</xdr:rowOff>
    </xdr:from>
    <xdr:to>
      <xdr:col>24</xdr:col>
      <xdr:colOff>114300</xdr:colOff>
      <xdr:row>60</xdr:row>
      <xdr:rowOff>123190</xdr:rowOff>
    </xdr:to>
    <xdr:sp macro="" textlink="">
      <xdr:nvSpPr>
        <xdr:cNvPr id="188" name="楕円 187">
          <a:extLst>
            <a:ext uri="{FF2B5EF4-FFF2-40B4-BE49-F238E27FC236}">
              <a16:creationId xmlns:a16="http://schemas.microsoft.com/office/drawing/2014/main" id="{4571C9E8-5DA5-4C54-90FE-DA48EF6566EC}"/>
            </a:ext>
          </a:extLst>
        </xdr:cNvPr>
        <xdr:cNvSpPr/>
      </xdr:nvSpPr>
      <xdr:spPr>
        <a:xfrm>
          <a:off x="4584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9F2D888C-AAF1-47C8-A57F-C324579E4C16}"/>
            </a:ext>
          </a:extLst>
        </xdr:cNvPr>
        <xdr:cNvSpPr txBox="1"/>
      </xdr:nvSpPr>
      <xdr:spPr>
        <a:xfrm>
          <a:off x="4673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90" name="楕円 189">
          <a:extLst>
            <a:ext uri="{FF2B5EF4-FFF2-40B4-BE49-F238E27FC236}">
              <a16:creationId xmlns:a16="http://schemas.microsoft.com/office/drawing/2014/main" id="{34E23410-4AB9-451A-81D2-411421256BEF}"/>
            </a:ext>
          </a:extLst>
        </xdr:cNvPr>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72390</xdr:rowOff>
    </xdr:to>
    <xdr:cxnSp macro="">
      <xdr:nvCxnSpPr>
        <xdr:cNvPr id="191" name="直線コネクタ 190">
          <a:extLst>
            <a:ext uri="{FF2B5EF4-FFF2-40B4-BE49-F238E27FC236}">
              <a16:creationId xmlns:a16="http://schemas.microsoft.com/office/drawing/2014/main" id="{34D9C3AE-FC16-4812-B74F-9D7C0716EF2E}"/>
            </a:ext>
          </a:extLst>
        </xdr:cNvPr>
        <xdr:cNvCxnSpPr/>
      </xdr:nvCxnSpPr>
      <xdr:spPr>
        <a:xfrm>
          <a:off x="3797300" y="103212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135890</xdr:rowOff>
    </xdr:from>
    <xdr:to>
      <xdr:col>15</xdr:col>
      <xdr:colOff>101600</xdr:colOff>
      <xdr:row>60</xdr:row>
      <xdr:rowOff>66040</xdr:rowOff>
    </xdr:to>
    <xdr:sp macro="" textlink="">
      <xdr:nvSpPr>
        <xdr:cNvPr id="192" name="楕円 191">
          <a:extLst>
            <a:ext uri="{FF2B5EF4-FFF2-40B4-BE49-F238E27FC236}">
              <a16:creationId xmlns:a16="http://schemas.microsoft.com/office/drawing/2014/main" id="{54612FDB-14F8-466E-9CB0-993409FB593C}"/>
            </a:ext>
          </a:extLst>
        </xdr:cNvPr>
        <xdr:cNvSpPr/>
      </xdr:nvSpPr>
      <xdr:spPr>
        <a:xfrm>
          <a:off x="2857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34290</xdr:rowOff>
    </xdr:to>
    <xdr:cxnSp macro="">
      <xdr:nvCxnSpPr>
        <xdr:cNvPr id="193" name="直線コネクタ 192">
          <a:extLst>
            <a:ext uri="{FF2B5EF4-FFF2-40B4-BE49-F238E27FC236}">
              <a16:creationId xmlns:a16="http://schemas.microsoft.com/office/drawing/2014/main" id="{6A6327D7-98DC-495B-B753-B74319853E69}"/>
            </a:ext>
          </a:extLst>
        </xdr:cNvPr>
        <xdr:cNvCxnSpPr/>
      </xdr:nvCxnSpPr>
      <xdr:spPr>
        <a:xfrm>
          <a:off x="2908300" y="103022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113030</xdr:rowOff>
    </xdr:from>
    <xdr:to>
      <xdr:col>10</xdr:col>
      <xdr:colOff>165100</xdr:colOff>
      <xdr:row>60</xdr:row>
      <xdr:rowOff>43180</xdr:rowOff>
    </xdr:to>
    <xdr:sp macro="" textlink="">
      <xdr:nvSpPr>
        <xdr:cNvPr id="194" name="楕円 193">
          <a:extLst>
            <a:ext uri="{FF2B5EF4-FFF2-40B4-BE49-F238E27FC236}">
              <a16:creationId xmlns:a16="http://schemas.microsoft.com/office/drawing/2014/main" id="{9074ED81-61B2-4250-BB96-E4517E3F8105}"/>
            </a:ext>
          </a:extLst>
        </xdr:cNvPr>
        <xdr:cNvSpPr/>
      </xdr:nvSpPr>
      <xdr:spPr>
        <a:xfrm>
          <a:off x="1968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163830</xdr:rowOff>
    </xdr:from>
    <xdr:to>
      <xdr:col>15</xdr:col>
      <xdr:colOff>50800</xdr:colOff>
      <xdr:row>60</xdr:row>
      <xdr:rowOff>15240</xdr:rowOff>
    </xdr:to>
    <xdr:cxnSp macro="">
      <xdr:nvCxnSpPr>
        <xdr:cNvPr id="195" name="直線コネクタ 194">
          <a:extLst>
            <a:ext uri="{FF2B5EF4-FFF2-40B4-BE49-F238E27FC236}">
              <a16:creationId xmlns:a16="http://schemas.microsoft.com/office/drawing/2014/main" id="{6070AC82-F0F2-41FD-B441-BEEB270845F1}"/>
            </a:ext>
          </a:extLst>
        </xdr:cNvPr>
        <xdr:cNvCxnSpPr/>
      </xdr:nvCxnSpPr>
      <xdr:spPr>
        <a:xfrm>
          <a:off x="2019300" y="10279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92075</xdr:rowOff>
    </xdr:from>
    <xdr:to>
      <xdr:col>6</xdr:col>
      <xdr:colOff>38100</xdr:colOff>
      <xdr:row>60</xdr:row>
      <xdr:rowOff>22225</xdr:rowOff>
    </xdr:to>
    <xdr:sp macro="" textlink="">
      <xdr:nvSpPr>
        <xdr:cNvPr id="196" name="楕円 195">
          <a:extLst>
            <a:ext uri="{FF2B5EF4-FFF2-40B4-BE49-F238E27FC236}">
              <a16:creationId xmlns:a16="http://schemas.microsoft.com/office/drawing/2014/main" id="{FEB71597-DA2C-4B82-AAA9-6DB467FBF753}"/>
            </a:ext>
          </a:extLst>
        </xdr:cNvPr>
        <xdr:cNvSpPr/>
      </xdr:nvSpPr>
      <xdr:spPr>
        <a:xfrm>
          <a:off x="1079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142875</xdr:rowOff>
    </xdr:from>
    <xdr:to>
      <xdr:col>10</xdr:col>
      <xdr:colOff>114300</xdr:colOff>
      <xdr:row>59</xdr:row>
      <xdr:rowOff>163830</xdr:rowOff>
    </xdr:to>
    <xdr:cxnSp macro="">
      <xdr:nvCxnSpPr>
        <xdr:cNvPr id="197" name="直線コネクタ 196">
          <a:extLst>
            <a:ext uri="{FF2B5EF4-FFF2-40B4-BE49-F238E27FC236}">
              <a16:creationId xmlns:a16="http://schemas.microsoft.com/office/drawing/2014/main" id="{28987606-ACE4-4B6E-96D8-30C2290A3B23}"/>
            </a:ext>
          </a:extLst>
        </xdr:cNvPr>
        <xdr:cNvCxnSpPr/>
      </xdr:nvCxnSpPr>
      <xdr:spPr>
        <a:xfrm>
          <a:off x="1130300" y="102584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22DE5D6B-F18A-4F43-8CC4-7F77716D1835}"/>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7EC84EA2-D702-422C-A177-8F067F3BB556}"/>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AEFF0991-A4EE-4066-A83C-644ED6552FE6}"/>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8219C810-8561-4085-84DB-D98E250EEECC}"/>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76217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505B8E71-1B14-49FE-8A1C-83C669AED4CA}"/>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8B8F39CB-4DB6-4D08-BA66-69FBF0AA650F}"/>
            </a:ext>
          </a:extLst>
        </xdr:cNvPr>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34307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97EA03D8-4581-4875-A06F-61B6D0BB9E8C}"/>
            </a:ext>
          </a:extLst>
        </xdr:cNvPr>
        <xdr:cNvSpPr txBox="1"/>
      </xdr:nvSpPr>
      <xdr:spPr>
        <a:xfrm>
          <a:off x="1816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13352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8C028BE-3D16-4F76-8B87-D0E69C455E87}"/>
            </a:ext>
          </a:extLst>
        </xdr:cNvPr>
        <xdr:cNvSpPr txBox="1"/>
      </xdr:nvSpPr>
      <xdr:spPr>
        <a:xfrm>
          <a:off x="927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BEF70434-8878-445D-86B2-A88FC1D321E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494583F-6A11-4EEB-A7DF-28FC00AD70F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AAB3E6DA-9C2E-439C-ACC1-0F9E2A1B225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BDA0507-32F5-4739-84DA-7CFC8F5D10B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BE1FC75D-07D9-4EE9-9962-99CEA3F801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EDEEDD2-C1A6-4C88-AAED-D0525BAB4F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2E0F273D-29D6-4462-BC6C-50ADD37D628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DF973C4B-8C58-4397-B970-BCC74F3CB32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725DC97B-B95B-4B1F-B423-855BBB2F659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D78FC039-05F3-42C6-9E2B-2A4FB0A239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DE5F912A-B53C-4F0C-A13D-5A758D27F2D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65E58140-8B9D-47D4-81A4-63E349DB688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A983C214-7622-48F6-BE7A-6E0BEB051CB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E0532D13-71F3-478D-A1F4-F94C18B8F784}"/>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254EBB36-8BC3-4620-9B00-231B7129619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D4A1CEA2-2475-4D99-82C1-A23389FFB8CC}"/>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31AAA056-D0D2-4FBB-8F8C-002479E7350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1E078CA3-4DB9-4362-8890-1964D757CD64}"/>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EC83F18E-171C-4C68-A406-E61F50A6C3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68BE7D2B-DFD5-47F1-AF1B-F89E1866DE9E}"/>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35DD442B-3656-46C9-AE33-07405183F28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25E87B4C-705D-46D5-92F4-88C9EFB560ED}"/>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F1B82EE1-E19B-4BB1-ABFB-B37F5B7D08B4}"/>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F5B5750D-C472-47F9-B4D0-8B94DB926212}"/>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AD8E95B-B2B1-40B6-8583-DBC4E7A15FD2}"/>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C4442F84-BED9-461B-84AC-189473565F58}"/>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7B6913CB-C04B-4136-956D-828CAC0448C6}"/>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3D0474B8-5E3B-4533-B243-866E607F827C}"/>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FB5CAC4D-4AA1-4AF5-BC75-0157D7C4691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5E4EA14C-656C-4A40-A9A6-983E35E4C159}"/>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9E1E448F-B3E1-45BB-8D3A-D2A67F53E641}"/>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D2418966-D01C-4D5E-B29B-C7350D3F4FF6}"/>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D6FA71E-4331-4FE1-B69B-CE848687C41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0AC2C2A-1331-4724-B382-555E357A48A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858059F-A40C-4030-A063-16837E122A1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B295C04-3326-42D2-94B5-856F9E3AFCA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D344EA8-C08D-4356-920D-D9F1611261F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49576</xdr:rowOff>
    </xdr:from>
    <xdr:to>
      <xdr:col>55</xdr:col>
      <xdr:colOff>50800</xdr:colOff>
      <xdr:row>61</xdr:row>
      <xdr:rowOff>151176</xdr:rowOff>
    </xdr:to>
    <xdr:sp macro="" textlink="">
      <xdr:nvSpPr>
        <xdr:cNvPr id="243" name="楕円 242">
          <a:extLst>
            <a:ext uri="{FF2B5EF4-FFF2-40B4-BE49-F238E27FC236}">
              <a16:creationId xmlns:a16="http://schemas.microsoft.com/office/drawing/2014/main" id="{0EB3832E-BE25-4D03-9DF3-7790BB2653A8}"/>
            </a:ext>
          </a:extLst>
        </xdr:cNvPr>
        <xdr:cNvSpPr/>
      </xdr:nvSpPr>
      <xdr:spPr>
        <a:xfrm>
          <a:off x="10426700" y="105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28003</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79871405-A029-4A1C-8E56-64E0F7DB71E0}"/>
            </a:ext>
          </a:extLst>
        </xdr:cNvPr>
        <xdr:cNvSpPr txBox="1"/>
      </xdr:nvSpPr>
      <xdr:spPr>
        <a:xfrm>
          <a:off x="10515600" y="1048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25914</xdr:rowOff>
    </xdr:from>
    <xdr:to>
      <xdr:col>50</xdr:col>
      <xdr:colOff>165100</xdr:colOff>
      <xdr:row>61</xdr:row>
      <xdr:rowOff>127514</xdr:rowOff>
    </xdr:to>
    <xdr:sp macro="" textlink="">
      <xdr:nvSpPr>
        <xdr:cNvPr id="245" name="楕円 244">
          <a:extLst>
            <a:ext uri="{FF2B5EF4-FFF2-40B4-BE49-F238E27FC236}">
              <a16:creationId xmlns:a16="http://schemas.microsoft.com/office/drawing/2014/main" id="{5BE32383-5935-4484-8880-B7A0AC4675CD}"/>
            </a:ext>
          </a:extLst>
        </xdr:cNvPr>
        <xdr:cNvSpPr/>
      </xdr:nvSpPr>
      <xdr:spPr>
        <a:xfrm>
          <a:off x="9588500" y="10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76714</xdr:rowOff>
    </xdr:from>
    <xdr:to>
      <xdr:col>55</xdr:col>
      <xdr:colOff>0</xdr:colOff>
      <xdr:row>61</xdr:row>
      <xdr:rowOff>100376</xdr:rowOff>
    </xdr:to>
    <xdr:cxnSp macro="">
      <xdr:nvCxnSpPr>
        <xdr:cNvPr id="246" name="直線コネクタ 245">
          <a:extLst>
            <a:ext uri="{FF2B5EF4-FFF2-40B4-BE49-F238E27FC236}">
              <a16:creationId xmlns:a16="http://schemas.microsoft.com/office/drawing/2014/main" id="{EDB1FB66-24BA-4F8D-B593-9F8F159BEB5E}"/>
            </a:ext>
          </a:extLst>
        </xdr:cNvPr>
        <xdr:cNvCxnSpPr/>
      </xdr:nvCxnSpPr>
      <xdr:spPr>
        <a:xfrm>
          <a:off x="9639300" y="10535164"/>
          <a:ext cx="838200" cy="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31786</xdr:rowOff>
    </xdr:from>
    <xdr:to>
      <xdr:col>46</xdr:col>
      <xdr:colOff>38100</xdr:colOff>
      <xdr:row>61</xdr:row>
      <xdr:rowOff>133386</xdr:rowOff>
    </xdr:to>
    <xdr:sp macro="" textlink="">
      <xdr:nvSpPr>
        <xdr:cNvPr id="247" name="楕円 246">
          <a:extLst>
            <a:ext uri="{FF2B5EF4-FFF2-40B4-BE49-F238E27FC236}">
              <a16:creationId xmlns:a16="http://schemas.microsoft.com/office/drawing/2014/main" id="{5BD9A69D-CF1F-4768-A180-7D04A8273FB9}"/>
            </a:ext>
          </a:extLst>
        </xdr:cNvPr>
        <xdr:cNvSpPr/>
      </xdr:nvSpPr>
      <xdr:spPr>
        <a:xfrm>
          <a:off x="8699500" y="1049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76714</xdr:rowOff>
    </xdr:from>
    <xdr:to>
      <xdr:col>50</xdr:col>
      <xdr:colOff>114300</xdr:colOff>
      <xdr:row>61</xdr:row>
      <xdr:rowOff>82586</xdr:rowOff>
    </xdr:to>
    <xdr:cxnSp macro="">
      <xdr:nvCxnSpPr>
        <xdr:cNvPr id="248" name="直線コネクタ 247">
          <a:extLst>
            <a:ext uri="{FF2B5EF4-FFF2-40B4-BE49-F238E27FC236}">
              <a16:creationId xmlns:a16="http://schemas.microsoft.com/office/drawing/2014/main" id="{7A3AFABD-B574-4888-8812-35F81DECE750}"/>
            </a:ext>
          </a:extLst>
        </xdr:cNvPr>
        <xdr:cNvCxnSpPr/>
      </xdr:nvCxnSpPr>
      <xdr:spPr>
        <a:xfrm flipV="1">
          <a:off x="8750300" y="10535164"/>
          <a:ext cx="889000" cy="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37762</xdr:rowOff>
    </xdr:from>
    <xdr:to>
      <xdr:col>41</xdr:col>
      <xdr:colOff>101600</xdr:colOff>
      <xdr:row>61</xdr:row>
      <xdr:rowOff>139362</xdr:rowOff>
    </xdr:to>
    <xdr:sp macro="" textlink="">
      <xdr:nvSpPr>
        <xdr:cNvPr id="249" name="楕円 248">
          <a:extLst>
            <a:ext uri="{FF2B5EF4-FFF2-40B4-BE49-F238E27FC236}">
              <a16:creationId xmlns:a16="http://schemas.microsoft.com/office/drawing/2014/main" id="{22102CCA-FB33-43FC-8D4C-D056941068BB}"/>
            </a:ext>
          </a:extLst>
        </xdr:cNvPr>
        <xdr:cNvSpPr/>
      </xdr:nvSpPr>
      <xdr:spPr>
        <a:xfrm>
          <a:off x="7810500" y="1049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82586</xdr:rowOff>
    </xdr:from>
    <xdr:to>
      <xdr:col>45</xdr:col>
      <xdr:colOff>177800</xdr:colOff>
      <xdr:row>61</xdr:row>
      <xdr:rowOff>88562</xdr:rowOff>
    </xdr:to>
    <xdr:cxnSp macro="">
      <xdr:nvCxnSpPr>
        <xdr:cNvPr id="250" name="直線コネクタ 249">
          <a:extLst>
            <a:ext uri="{FF2B5EF4-FFF2-40B4-BE49-F238E27FC236}">
              <a16:creationId xmlns:a16="http://schemas.microsoft.com/office/drawing/2014/main" id="{4BD9B427-8360-44A1-AD89-F86E5A609A30}"/>
            </a:ext>
          </a:extLst>
        </xdr:cNvPr>
        <xdr:cNvCxnSpPr/>
      </xdr:nvCxnSpPr>
      <xdr:spPr>
        <a:xfrm flipV="1">
          <a:off x="7861300" y="10541036"/>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40279</xdr:rowOff>
    </xdr:from>
    <xdr:to>
      <xdr:col>36</xdr:col>
      <xdr:colOff>165100</xdr:colOff>
      <xdr:row>61</xdr:row>
      <xdr:rowOff>141879</xdr:rowOff>
    </xdr:to>
    <xdr:sp macro="" textlink="">
      <xdr:nvSpPr>
        <xdr:cNvPr id="251" name="楕円 250">
          <a:extLst>
            <a:ext uri="{FF2B5EF4-FFF2-40B4-BE49-F238E27FC236}">
              <a16:creationId xmlns:a16="http://schemas.microsoft.com/office/drawing/2014/main" id="{33F9F4C9-86D1-483A-BA50-D22DCC92C007}"/>
            </a:ext>
          </a:extLst>
        </xdr:cNvPr>
        <xdr:cNvSpPr/>
      </xdr:nvSpPr>
      <xdr:spPr>
        <a:xfrm>
          <a:off x="6921500" y="104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88562</xdr:rowOff>
    </xdr:from>
    <xdr:to>
      <xdr:col>41</xdr:col>
      <xdr:colOff>50800</xdr:colOff>
      <xdr:row>61</xdr:row>
      <xdr:rowOff>91079</xdr:rowOff>
    </xdr:to>
    <xdr:cxnSp macro="">
      <xdr:nvCxnSpPr>
        <xdr:cNvPr id="252" name="直線コネクタ 251">
          <a:extLst>
            <a:ext uri="{FF2B5EF4-FFF2-40B4-BE49-F238E27FC236}">
              <a16:creationId xmlns:a16="http://schemas.microsoft.com/office/drawing/2014/main" id="{E25CD7B0-90D5-4BA7-B8DE-5B63AF6E69ED}"/>
            </a:ext>
          </a:extLst>
        </xdr:cNvPr>
        <xdr:cNvCxnSpPr/>
      </xdr:nvCxnSpPr>
      <xdr:spPr>
        <a:xfrm flipV="1">
          <a:off x="6972300" y="10547012"/>
          <a:ext cx="8890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CC83DA21-71AA-4F0F-B5FA-D943F7EF66FD}"/>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3DDE0644-BB53-45FA-ABA6-47521ED8166A}"/>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C7A6DE75-F67C-4D82-A22A-A521EFC4E1C1}"/>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C63DEE9A-E92E-4962-9BBB-E82FAD0782F7}"/>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118641</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8D958507-1096-46AF-AF00-F598179414AA}"/>
            </a:ext>
          </a:extLst>
        </xdr:cNvPr>
        <xdr:cNvSpPr txBox="1"/>
      </xdr:nvSpPr>
      <xdr:spPr>
        <a:xfrm>
          <a:off x="9327095" y="105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124513</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79AEB20-D1C7-48C5-B923-11688D7866B6}"/>
            </a:ext>
          </a:extLst>
        </xdr:cNvPr>
        <xdr:cNvSpPr txBox="1"/>
      </xdr:nvSpPr>
      <xdr:spPr>
        <a:xfrm>
          <a:off x="8450795" y="105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130489</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5EE151B6-647C-44B0-A93E-3727622B2662}"/>
            </a:ext>
          </a:extLst>
        </xdr:cNvPr>
        <xdr:cNvSpPr txBox="1"/>
      </xdr:nvSpPr>
      <xdr:spPr>
        <a:xfrm>
          <a:off x="7561795" y="1058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133006</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2CF62036-F75E-421A-A8AD-59277FC2B710}"/>
            </a:ext>
          </a:extLst>
        </xdr:cNvPr>
        <xdr:cNvSpPr txBox="1"/>
      </xdr:nvSpPr>
      <xdr:spPr>
        <a:xfrm>
          <a:off x="6672795" y="105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6F86F6D3-C4D2-48DF-B034-A8DF5CA0EA7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B438C375-8711-4216-85C6-A5C63BAE1CD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A8BFB42F-3334-4B3E-8416-EA2DC3A2CDB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BDD9754B-021C-4409-9367-7B29B6AEAF6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7BB87EB9-636E-437A-BEBF-8E8CC1ED163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1909B646-2FC6-46F4-A719-EEAF8029F22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B62AF452-B019-4F98-8AD1-948AAA7E326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21F647D-375E-4C54-9BE7-E3BB73EF3A6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946CB191-5B83-4F16-AD47-C236FF10B26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27163617-C4C0-4A35-98C3-22F7DCA1E31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5B01DB32-E268-4747-8850-5053A4534D2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6D493E4C-A276-48E2-B104-CC7F4BD9F43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63CAD10-AFA4-44D7-9C3B-8A6634A49DA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F08E215C-7B71-4549-9A69-6981544D6C6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81A59636-DD29-4DF3-907B-DA24DD56FAE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CE19A84-746B-4227-BA69-9EBED70CBB7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CDFE899-75F5-42A3-BD3E-06E6E47B74A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2DA65481-0E24-4642-BDA2-5771E917D80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57E48AFD-FF83-4735-8473-AF5AC0569CF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A89E74C2-CFE5-497A-8E31-B3F933C422A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FD1EECC5-E4EA-44C9-9185-1787156051F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A980A187-7421-4A1C-A04F-7CB390C4DD7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EFB0C805-03D5-4EEE-9781-FA0EDC93BE3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E2A52DC9-18C4-45F9-AB59-F3793D8318F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8A8D928E-4837-426E-8649-455B0EF710B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FF8E57CD-5D11-402B-BA9C-493DF205BC58}"/>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649AC219-3EB4-45B6-97FA-F97E0D330F3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434B7CF1-1B40-42E7-A9DC-421CE88F69A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84CF8C82-EFD6-46A7-BC50-D66048D0EE2A}"/>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836C8912-05B1-412F-8568-20BF4DBA781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22B27FCB-52E0-43C0-A945-C9E146495B8C}"/>
            </a:ext>
          </a:extLst>
        </xdr:cNvPr>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642C4478-9B48-4241-922C-68E959AE74C5}"/>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2356CD32-1974-4C71-9949-4BFC5F76FD5B}"/>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9E0CA852-B23D-4798-97A1-7F9D09612BB5}"/>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79A424D1-397D-4FC4-8729-3D6D88F79A8D}"/>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36E96E4F-E85E-4326-9BE8-6F01AE43A6E2}"/>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9B84AB5-FD33-4531-BD55-CE1627594CC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1A8DE46-1386-4ECB-93A7-E04FD0E71E7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38215F5-88D2-4BED-AFDD-32C6F9A9A54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ECD37C1-92AF-4D3C-BD81-203A10D1903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BB2CC31-B76E-41D8-9168-AFFE8A3B37E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16692</xdr:rowOff>
    </xdr:from>
    <xdr:to>
      <xdr:col>24</xdr:col>
      <xdr:colOff>114300</xdr:colOff>
      <xdr:row>86</xdr:row>
      <xdr:rowOff>118292</xdr:rowOff>
    </xdr:to>
    <xdr:sp macro="" textlink="">
      <xdr:nvSpPr>
        <xdr:cNvPr id="302" name="楕円 301">
          <a:extLst>
            <a:ext uri="{FF2B5EF4-FFF2-40B4-BE49-F238E27FC236}">
              <a16:creationId xmlns:a16="http://schemas.microsoft.com/office/drawing/2014/main" id="{0D7A71AA-14C8-4E9E-98B9-C5B41BDF18A5}"/>
            </a:ext>
          </a:extLst>
        </xdr:cNvPr>
        <xdr:cNvSpPr/>
      </xdr:nvSpPr>
      <xdr:spPr>
        <a:xfrm>
          <a:off x="45847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103069</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DB2E239D-F05F-420E-8D1A-F53E806D13C4}"/>
            </a:ext>
          </a:extLst>
        </xdr:cNvPr>
        <xdr:cNvSpPr txBox="1"/>
      </xdr:nvSpPr>
      <xdr:spPr>
        <a:xfrm>
          <a:off x="4673600" y="1467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165281</xdr:rowOff>
    </xdr:from>
    <xdr:to>
      <xdr:col>20</xdr:col>
      <xdr:colOff>38100</xdr:colOff>
      <xdr:row>86</xdr:row>
      <xdr:rowOff>95431</xdr:rowOff>
    </xdr:to>
    <xdr:sp macro="" textlink="">
      <xdr:nvSpPr>
        <xdr:cNvPr id="304" name="楕円 303">
          <a:extLst>
            <a:ext uri="{FF2B5EF4-FFF2-40B4-BE49-F238E27FC236}">
              <a16:creationId xmlns:a16="http://schemas.microsoft.com/office/drawing/2014/main" id="{7FF9127E-D095-4B0C-8F60-07E8A6C978FD}"/>
            </a:ext>
          </a:extLst>
        </xdr:cNvPr>
        <xdr:cNvSpPr/>
      </xdr:nvSpPr>
      <xdr:spPr>
        <a:xfrm>
          <a:off x="3746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44631</xdr:rowOff>
    </xdr:from>
    <xdr:to>
      <xdr:col>24</xdr:col>
      <xdr:colOff>63500</xdr:colOff>
      <xdr:row>86</xdr:row>
      <xdr:rowOff>67492</xdr:rowOff>
    </xdr:to>
    <xdr:cxnSp macro="">
      <xdr:nvCxnSpPr>
        <xdr:cNvPr id="305" name="直線コネクタ 304">
          <a:extLst>
            <a:ext uri="{FF2B5EF4-FFF2-40B4-BE49-F238E27FC236}">
              <a16:creationId xmlns:a16="http://schemas.microsoft.com/office/drawing/2014/main" id="{BAA96453-C94C-4324-9F68-D1A66E35CE5B}"/>
            </a:ext>
          </a:extLst>
        </xdr:cNvPr>
        <xdr:cNvCxnSpPr/>
      </xdr:nvCxnSpPr>
      <xdr:spPr>
        <a:xfrm>
          <a:off x="3797300" y="1478933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28121</xdr:rowOff>
    </xdr:from>
    <xdr:to>
      <xdr:col>15</xdr:col>
      <xdr:colOff>101600</xdr:colOff>
      <xdr:row>86</xdr:row>
      <xdr:rowOff>129721</xdr:rowOff>
    </xdr:to>
    <xdr:sp macro="" textlink="">
      <xdr:nvSpPr>
        <xdr:cNvPr id="306" name="楕円 305">
          <a:extLst>
            <a:ext uri="{FF2B5EF4-FFF2-40B4-BE49-F238E27FC236}">
              <a16:creationId xmlns:a16="http://schemas.microsoft.com/office/drawing/2014/main" id="{18592C9B-AB0C-4886-A687-CB2F125CADB9}"/>
            </a:ext>
          </a:extLst>
        </xdr:cNvPr>
        <xdr:cNvSpPr/>
      </xdr:nvSpPr>
      <xdr:spPr>
        <a:xfrm>
          <a:off x="28575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44631</xdr:rowOff>
    </xdr:from>
    <xdr:to>
      <xdr:col>19</xdr:col>
      <xdr:colOff>177800</xdr:colOff>
      <xdr:row>86</xdr:row>
      <xdr:rowOff>78921</xdr:rowOff>
    </xdr:to>
    <xdr:cxnSp macro="">
      <xdr:nvCxnSpPr>
        <xdr:cNvPr id="307" name="直線コネクタ 306">
          <a:extLst>
            <a:ext uri="{FF2B5EF4-FFF2-40B4-BE49-F238E27FC236}">
              <a16:creationId xmlns:a16="http://schemas.microsoft.com/office/drawing/2014/main" id="{02BD7EB5-973E-4381-AB64-3BDD0757AE75}"/>
            </a:ext>
          </a:extLst>
        </xdr:cNvPr>
        <xdr:cNvCxnSpPr/>
      </xdr:nvCxnSpPr>
      <xdr:spPr>
        <a:xfrm flipV="1">
          <a:off x="2908300" y="147893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6894</xdr:rowOff>
    </xdr:from>
    <xdr:to>
      <xdr:col>10</xdr:col>
      <xdr:colOff>165100</xdr:colOff>
      <xdr:row>86</xdr:row>
      <xdr:rowOff>108494</xdr:rowOff>
    </xdr:to>
    <xdr:sp macro="" textlink="">
      <xdr:nvSpPr>
        <xdr:cNvPr id="308" name="楕円 307">
          <a:extLst>
            <a:ext uri="{FF2B5EF4-FFF2-40B4-BE49-F238E27FC236}">
              <a16:creationId xmlns:a16="http://schemas.microsoft.com/office/drawing/2014/main" id="{F418FD8D-3DD4-415C-BE15-6E0E6BEFEBA8}"/>
            </a:ext>
          </a:extLst>
        </xdr:cNvPr>
        <xdr:cNvSpPr/>
      </xdr:nvSpPr>
      <xdr:spPr>
        <a:xfrm>
          <a:off x="1968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57694</xdr:rowOff>
    </xdr:from>
    <xdr:to>
      <xdr:col>15</xdr:col>
      <xdr:colOff>50800</xdr:colOff>
      <xdr:row>86</xdr:row>
      <xdr:rowOff>78921</xdr:rowOff>
    </xdr:to>
    <xdr:cxnSp macro="">
      <xdr:nvCxnSpPr>
        <xdr:cNvPr id="309" name="直線コネクタ 308">
          <a:extLst>
            <a:ext uri="{FF2B5EF4-FFF2-40B4-BE49-F238E27FC236}">
              <a16:creationId xmlns:a16="http://schemas.microsoft.com/office/drawing/2014/main" id="{444364F0-F1DE-41E2-9771-A387A84AC1CF}"/>
            </a:ext>
          </a:extLst>
        </xdr:cNvPr>
        <xdr:cNvCxnSpPr/>
      </xdr:nvCxnSpPr>
      <xdr:spPr>
        <a:xfrm>
          <a:off x="2019300" y="1480239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91802</xdr:rowOff>
    </xdr:from>
    <xdr:to>
      <xdr:col>6</xdr:col>
      <xdr:colOff>38100</xdr:colOff>
      <xdr:row>86</xdr:row>
      <xdr:rowOff>21952</xdr:rowOff>
    </xdr:to>
    <xdr:sp macro="" textlink="">
      <xdr:nvSpPr>
        <xdr:cNvPr id="310" name="楕円 309">
          <a:extLst>
            <a:ext uri="{FF2B5EF4-FFF2-40B4-BE49-F238E27FC236}">
              <a16:creationId xmlns:a16="http://schemas.microsoft.com/office/drawing/2014/main" id="{F7E9297C-D750-4541-9EC8-B8DF59A05926}"/>
            </a:ext>
          </a:extLst>
        </xdr:cNvPr>
        <xdr:cNvSpPr/>
      </xdr:nvSpPr>
      <xdr:spPr>
        <a:xfrm>
          <a:off x="1079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142602</xdr:rowOff>
    </xdr:from>
    <xdr:to>
      <xdr:col>10</xdr:col>
      <xdr:colOff>114300</xdr:colOff>
      <xdr:row>86</xdr:row>
      <xdr:rowOff>57694</xdr:rowOff>
    </xdr:to>
    <xdr:cxnSp macro="">
      <xdr:nvCxnSpPr>
        <xdr:cNvPr id="311" name="直線コネクタ 310">
          <a:extLst>
            <a:ext uri="{FF2B5EF4-FFF2-40B4-BE49-F238E27FC236}">
              <a16:creationId xmlns:a16="http://schemas.microsoft.com/office/drawing/2014/main" id="{9D8AF430-2B21-4E6A-A20B-4F554D47B92C}"/>
            </a:ext>
          </a:extLst>
        </xdr:cNvPr>
        <xdr:cNvCxnSpPr/>
      </xdr:nvCxnSpPr>
      <xdr:spPr>
        <a:xfrm>
          <a:off x="1130300" y="14715852"/>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a:extLst>
            <a:ext uri="{FF2B5EF4-FFF2-40B4-BE49-F238E27FC236}">
              <a16:creationId xmlns:a16="http://schemas.microsoft.com/office/drawing/2014/main" id="{D1FCEDBC-85E9-46B2-88D5-3B7375D3C817}"/>
            </a:ext>
          </a:extLst>
        </xdr:cNvPr>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a:extLst>
            <a:ext uri="{FF2B5EF4-FFF2-40B4-BE49-F238E27FC236}">
              <a16:creationId xmlns:a16="http://schemas.microsoft.com/office/drawing/2014/main" id="{DB4B2B00-6DBB-4DB9-B487-616B6D57207E}"/>
            </a:ext>
          </a:extLst>
        </xdr:cNvPr>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a:extLst>
            <a:ext uri="{FF2B5EF4-FFF2-40B4-BE49-F238E27FC236}">
              <a16:creationId xmlns:a16="http://schemas.microsoft.com/office/drawing/2014/main" id="{8F708952-025D-4897-8526-C7DBB292AEA9}"/>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a:extLst>
            <a:ext uri="{FF2B5EF4-FFF2-40B4-BE49-F238E27FC236}">
              <a16:creationId xmlns:a16="http://schemas.microsoft.com/office/drawing/2014/main" id="{CEEF6CB7-1947-4475-8B43-E77E63DF754A}"/>
            </a:ext>
          </a:extLst>
        </xdr:cNvPr>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86558</xdr:rowOff>
    </xdr:from>
    <xdr:ext cx="405111" cy="259045"/>
    <xdr:sp macro="" textlink="">
      <xdr:nvSpPr>
        <xdr:cNvPr id="316" name="n_1mainValue【公営住宅】&#10;有形固定資産減価償却率">
          <a:extLst>
            <a:ext uri="{FF2B5EF4-FFF2-40B4-BE49-F238E27FC236}">
              <a16:creationId xmlns:a16="http://schemas.microsoft.com/office/drawing/2014/main" id="{0A2B1CB1-FC83-4DDC-B8E0-97F2C501A410}"/>
            </a:ext>
          </a:extLst>
        </xdr:cNvPr>
        <xdr:cNvSpPr txBox="1"/>
      </xdr:nvSpPr>
      <xdr:spPr>
        <a:xfrm>
          <a:off x="35820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120848</xdr:rowOff>
    </xdr:from>
    <xdr:ext cx="405111" cy="259045"/>
    <xdr:sp macro="" textlink="">
      <xdr:nvSpPr>
        <xdr:cNvPr id="317" name="n_2mainValue【公営住宅】&#10;有形固定資産減価償却率">
          <a:extLst>
            <a:ext uri="{FF2B5EF4-FFF2-40B4-BE49-F238E27FC236}">
              <a16:creationId xmlns:a16="http://schemas.microsoft.com/office/drawing/2014/main" id="{F27E9134-D429-4426-B40F-0BD448DEBFF2}"/>
            </a:ext>
          </a:extLst>
        </xdr:cNvPr>
        <xdr:cNvSpPr txBox="1"/>
      </xdr:nvSpPr>
      <xdr:spPr>
        <a:xfrm>
          <a:off x="2705744" y="1486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99621</xdr:rowOff>
    </xdr:from>
    <xdr:ext cx="405111" cy="259045"/>
    <xdr:sp macro="" textlink="">
      <xdr:nvSpPr>
        <xdr:cNvPr id="318" name="n_3mainValue【公営住宅】&#10;有形固定資産減価償却率">
          <a:extLst>
            <a:ext uri="{FF2B5EF4-FFF2-40B4-BE49-F238E27FC236}">
              <a16:creationId xmlns:a16="http://schemas.microsoft.com/office/drawing/2014/main" id="{5C13738F-9A71-46FA-A30A-9D38AFA87957}"/>
            </a:ext>
          </a:extLst>
        </xdr:cNvPr>
        <xdr:cNvSpPr txBox="1"/>
      </xdr:nvSpPr>
      <xdr:spPr>
        <a:xfrm>
          <a:off x="1816744" y="1484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13079</xdr:rowOff>
    </xdr:from>
    <xdr:ext cx="405111" cy="259045"/>
    <xdr:sp macro="" textlink="">
      <xdr:nvSpPr>
        <xdr:cNvPr id="319" name="n_4mainValue【公営住宅】&#10;有形固定資産減価償却率">
          <a:extLst>
            <a:ext uri="{FF2B5EF4-FFF2-40B4-BE49-F238E27FC236}">
              <a16:creationId xmlns:a16="http://schemas.microsoft.com/office/drawing/2014/main" id="{A2CE94ED-D4EE-4302-847D-5BFE9DC31FF2}"/>
            </a:ext>
          </a:extLst>
        </xdr:cNvPr>
        <xdr:cNvSpPr txBox="1"/>
      </xdr:nvSpPr>
      <xdr:spPr>
        <a:xfrm>
          <a:off x="9277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B34480DC-CD47-4643-84F8-776AC20938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9D910450-0F44-4EA4-9A1E-D7DEC187D21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80DA7A0F-17BD-4C88-B345-42303B97433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37839A08-D674-4F52-A383-4156F797691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FFBDB474-3A06-450D-A70D-D8AF5F441AF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F1EBA04E-3814-4433-96CA-DB643E8ACAE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ACE83E27-E8F6-47F8-B689-231253B2962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C859853F-11FD-4C41-AA6B-A90E49D75E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5C38C75B-4B91-433F-AB84-38CBB4338FE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3A1E1088-76A7-4410-978B-B2DAC978FAE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E28A517E-E692-49F3-BA03-E7164179EC8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70844F6-4516-4B21-B0D3-A2A39641A4E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5F8C2051-4CEC-49AA-A38E-67F242065A9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E952040D-5DAF-4805-BB45-A2B2ABD88FE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A0879158-5965-447B-88BB-97847C1AAE8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4EECA04B-204E-4ED4-986E-4F3A020FB6E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BFA70A0D-BEF0-41EB-B8AF-2E26E9A5609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C8F42D96-53CE-4BB4-ACD2-E7A8FE2656D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D59E087A-2BA1-43FA-BA41-58A43722627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549C2DDA-5153-4117-88F0-7D7FA0AC041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346A06FA-8D3E-4D7E-ADB6-8C4E57E5D75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1AD00B0B-DC40-4DF8-A217-5C3609B5BB28}"/>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9AF1E0E4-B469-4F71-8847-3A1287EECB22}"/>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424908A3-8AEE-4498-B140-2FAB9A28790C}"/>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5C173FF9-1DBC-4F36-AD69-15C6D716969C}"/>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C1F03677-1612-4161-97BD-D62734641218}"/>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a:extLst>
            <a:ext uri="{FF2B5EF4-FFF2-40B4-BE49-F238E27FC236}">
              <a16:creationId xmlns:a16="http://schemas.microsoft.com/office/drawing/2014/main" id="{77E2B413-2442-448D-97FB-9A37F39F99FC}"/>
            </a:ext>
          </a:extLst>
        </xdr:cNvPr>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01B65B60-7FE8-4537-9C35-712595DFFF1F}"/>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C8B95FED-A55E-4FCD-B3C4-736B8E8F936B}"/>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23BF26EB-185A-4E51-9650-D0815889A9CD}"/>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48C0AC54-02CB-4085-94E6-251F36E36CA9}"/>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41A700A8-CD05-405C-860F-9A8125BD06CC}"/>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8E326CE-9309-4FF9-97A2-A60C8AD4C1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0D599D9-55C4-43E3-B525-37D2CB99D1E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6DCB33F-5E16-41E1-88BF-71271DEB8F0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2D0ABD3-2DD3-4754-BF0F-7DBDA32EE30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E51BF66-056A-4921-B986-8BD09BF60E7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89255</xdr:rowOff>
    </xdr:from>
    <xdr:to>
      <xdr:col>55</xdr:col>
      <xdr:colOff>50800</xdr:colOff>
      <xdr:row>85</xdr:row>
      <xdr:rowOff>19405</xdr:rowOff>
    </xdr:to>
    <xdr:sp macro="" textlink="">
      <xdr:nvSpPr>
        <xdr:cNvPr id="357" name="楕円 356">
          <a:extLst>
            <a:ext uri="{FF2B5EF4-FFF2-40B4-BE49-F238E27FC236}">
              <a16:creationId xmlns:a16="http://schemas.microsoft.com/office/drawing/2014/main" id="{76F56F73-E74C-4BFD-9DB8-9973ABC74AAE}"/>
            </a:ext>
          </a:extLst>
        </xdr:cNvPr>
        <xdr:cNvSpPr/>
      </xdr:nvSpPr>
      <xdr:spPr>
        <a:xfrm>
          <a:off x="10426700" y="144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112132</xdr:rowOff>
    </xdr:from>
    <xdr:ext cx="469744" cy="259045"/>
    <xdr:sp macro="" textlink="">
      <xdr:nvSpPr>
        <xdr:cNvPr id="358" name="【公営住宅】&#10;一人当たり面積該当値テキスト">
          <a:extLst>
            <a:ext uri="{FF2B5EF4-FFF2-40B4-BE49-F238E27FC236}">
              <a16:creationId xmlns:a16="http://schemas.microsoft.com/office/drawing/2014/main" id="{44F04DD4-867F-444E-BD81-C57344A918F6}"/>
            </a:ext>
          </a:extLst>
        </xdr:cNvPr>
        <xdr:cNvSpPr txBox="1"/>
      </xdr:nvSpPr>
      <xdr:spPr>
        <a:xfrm>
          <a:off x="10515600" y="1434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91999</xdr:rowOff>
    </xdr:from>
    <xdr:to>
      <xdr:col>50</xdr:col>
      <xdr:colOff>165100</xdr:colOff>
      <xdr:row>85</xdr:row>
      <xdr:rowOff>22149</xdr:rowOff>
    </xdr:to>
    <xdr:sp macro="" textlink="">
      <xdr:nvSpPr>
        <xdr:cNvPr id="359" name="楕円 358">
          <a:extLst>
            <a:ext uri="{FF2B5EF4-FFF2-40B4-BE49-F238E27FC236}">
              <a16:creationId xmlns:a16="http://schemas.microsoft.com/office/drawing/2014/main" id="{3A1045C4-6F56-4C16-A109-0BA9ACA53159}"/>
            </a:ext>
          </a:extLst>
        </xdr:cNvPr>
        <xdr:cNvSpPr/>
      </xdr:nvSpPr>
      <xdr:spPr>
        <a:xfrm>
          <a:off x="9588500" y="1449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140055</xdr:rowOff>
    </xdr:from>
    <xdr:to>
      <xdr:col>55</xdr:col>
      <xdr:colOff>0</xdr:colOff>
      <xdr:row>84</xdr:row>
      <xdr:rowOff>142799</xdr:rowOff>
    </xdr:to>
    <xdr:cxnSp macro="">
      <xdr:nvCxnSpPr>
        <xdr:cNvPr id="360" name="直線コネクタ 359">
          <a:extLst>
            <a:ext uri="{FF2B5EF4-FFF2-40B4-BE49-F238E27FC236}">
              <a16:creationId xmlns:a16="http://schemas.microsoft.com/office/drawing/2014/main" id="{80C218DE-8B06-4816-A610-297EF37D79E7}"/>
            </a:ext>
          </a:extLst>
        </xdr:cNvPr>
        <xdr:cNvCxnSpPr/>
      </xdr:nvCxnSpPr>
      <xdr:spPr>
        <a:xfrm flipV="1">
          <a:off x="9639300" y="14541855"/>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158293</xdr:rowOff>
    </xdr:from>
    <xdr:to>
      <xdr:col>46</xdr:col>
      <xdr:colOff>38100</xdr:colOff>
      <xdr:row>85</xdr:row>
      <xdr:rowOff>88443</xdr:rowOff>
    </xdr:to>
    <xdr:sp macro="" textlink="">
      <xdr:nvSpPr>
        <xdr:cNvPr id="361" name="楕円 360">
          <a:extLst>
            <a:ext uri="{FF2B5EF4-FFF2-40B4-BE49-F238E27FC236}">
              <a16:creationId xmlns:a16="http://schemas.microsoft.com/office/drawing/2014/main" id="{6798C970-D12A-4560-8B15-ABC74F469738}"/>
            </a:ext>
          </a:extLst>
        </xdr:cNvPr>
        <xdr:cNvSpPr/>
      </xdr:nvSpPr>
      <xdr:spPr>
        <a:xfrm>
          <a:off x="8699500" y="145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142799</xdr:rowOff>
    </xdr:from>
    <xdr:to>
      <xdr:col>50</xdr:col>
      <xdr:colOff>114300</xdr:colOff>
      <xdr:row>85</xdr:row>
      <xdr:rowOff>37643</xdr:rowOff>
    </xdr:to>
    <xdr:cxnSp macro="">
      <xdr:nvCxnSpPr>
        <xdr:cNvPr id="362" name="直線コネクタ 361">
          <a:extLst>
            <a:ext uri="{FF2B5EF4-FFF2-40B4-BE49-F238E27FC236}">
              <a16:creationId xmlns:a16="http://schemas.microsoft.com/office/drawing/2014/main" id="{998B3741-207B-4A6A-A32D-4133B475C266}"/>
            </a:ext>
          </a:extLst>
        </xdr:cNvPr>
        <xdr:cNvCxnSpPr/>
      </xdr:nvCxnSpPr>
      <xdr:spPr>
        <a:xfrm flipV="1">
          <a:off x="8750300" y="14544599"/>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159665</xdr:rowOff>
    </xdr:from>
    <xdr:to>
      <xdr:col>41</xdr:col>
      <xdr:colOff>101600</xdr:colOff>
      <xdr:row>85</xdr:row>
      <xdr:rowOff>89815</xdr:rowOff>
    </xdr:to>
    <xdr:sp macro="" textlink="">
      <xdr:nvSpPr>
        <xdr:cNvPr id="363" name="楕円 362">
          <a:extLst>
            <a:ext uri="{FF2B5EF4-FFF2-40B4-BE49-F238E27FC236}">
              <a16:creationId xmlns:a16="http://schemas.microsoft.com/office/drawing/2014/main" id="{ABC8F0CB-8360-49C3-B77B-C94E22012120}"/>
            </a:ext>
          </a:extLst>
        </xdr:cNvPr>
        <xdr:cNvSpPr/>
      </xdr:nvSpPr>
      <xdr:spPr>
        <a:xfrm>
          <a:off x="7810500" y="145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37643</xdr:rowOff>
    </xdr:from>
    <xdr:to>
      <xdr:col>45</xdr:col>
      <xdr:colOff>177800</xdr:colOff>
      <xdr:row>85</xdr:row>
      <xdr:rowOff>39015</xdr:rowOff>
    </xdr:to>
    <xdr:cxnSp macro="">
      <xdr:nvCxnSpPr>
        <xdr:cNvPr id="364" name="直線コネクタ 363">
          <a:extLst>
            <a:ext uri="{FF2B5EF4-FFF2-40B4-BE49-F238E27FC236}">
              <a16:creationId xmlns:a16="http://schemas.microsoft.com/office/drawing/2014/main" id="{92BC454F-2C94-4B74-96F3-74616EA26963}"/>
            </a:ext>
          </a:extLst>
        </xdr:cNvPr>
        <xdr:cNvCxnSpPr/>
      </xdr:nvCxnSpPr>
      <xdr:spPr>
        <a:xfrm flipV="1">
          <a:off x="7861300" y="1461089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94742</xdr:rowOff>
    </xdr:from>
    <xdr:to>
      <xdr:col>36</xdr:col>
      <xdr:colOff>165100</xdr:colOff>
      <xdr:row>85</xdr:row>
      <xdr:rowOff>24892</xdr:rowOff>
    </xdr:to>
    <xdr:sp macro="" textlink="">
      <xdr:nvSpPr>
        <xdr:cNvPr id="365" name="楕円 364">
          <a:extLst>
            <a:ext uri="{FF2B5EF4-FFF2-40B4-BE49-F238E27FC236}">
              <a16:creationId xmlns:a16="http://schemas.microsoft.com/office/drawing/2014/main" id="{08DA942D-EC13-4121-8CE3-55CDE5C4B7C9}"/>
            </a:ext>
          </a:extLst>
        </xdr:cNvPr>
        <xdr:cNvSpPr/>
      </xdr:nvSpPr>
      <xdr:spPr>
        <a:xfrm>
          <a:off x="6921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145542</xdr:rowOff>
    </xdr:from>
    <xdr:to>
      <xdr:col>41</xdr:col>
      <xdr:colOff>50800</xdr:colOff>
      <xdr:row>85</xdr:row>
      <xdr:rowOff>39015</xdr:rowOff>
    </xdr:to>
    <xdr:cxnSp macro="">
      <xdr:nvCxnSpPr>
        <xdr:cNvPr id="366" name="直線コネクタ 365">
          <a:extLst>
            <a:ext uri="{FF2B5EF4-FFF2-40B4-BE49-F238E27FC236}">
              <a16:creationId xmlns:a16="http://schemas.microsoft.com/office/drawing/2014/main" id="{BB73A141-CF9E-4E9B-A66B-1998611957EC}"/>
            </a:ext>
          </a:extLst>
        </xdr:cNvPr>
        <xdr:cNvCxnSpPr/>
      </xdr:nvCxnSpPr>
      <xdr:spPr>
        <a:xfrm>
          <a:off x="6972300" y="14547342"/>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a:extLst>
            <a:ext uri="{FF2B5EF4-FFF2-40B4-BE49-F238E27FC236}">
              <a16:creationId xmlns:a16="http://schemas.microsoft.com/office/drawing/2014/main" id="{DBDA2321-1B67-4134-BD87-C4196117D20B}"/>
            </a:ext>
          </a:extLst>
        </xdr:cNvPr>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a:extLst>
            <a:ext uri="{FF2B5EF4-FFF2-40B4-BE49-F238E27FC236}">
              <a16:creationId xmlns:a16="http://schemas.microsoft.com/office/drawing/2014/main" id="{32357551-1F22-4071-BB32-063AD2C47AF2}"/>
            </a:ext>
          </a:extLst>
        </xdr:cNvPr>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a:extLst>
            <a:ext uri="{FF2B5EF4-FFF2-40B4-BE49-F238E27FC236}">
              <a16:creationId xmlns:a16="http://schemas.microsoft.com/office/drawing/2014/main" id="{592FFFAE-B590-4455-BEE1-6BD3ECFE6F15}"/>
            </a:ext>
          </a:extLst>
        </xdr:cNvPr>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a:extLst>
            <a:ext uri="{FF2B5EF4-FFF2-40B4-BE49-F238E27FC236}">
              <a16:creationId xmlns:a16="http://schemas.microsoft.com/office/drawing/2014/main" id="{D413AA0B-B47B-4A5B-9F67-77E39AD90101}"/>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13276</xdr:rowOff>
    </xdr:from>
    <xdr:ext cx="469744" cy="259045"/>
    <xdr:sp macro="" textlink="">
      <xdr:nvSpPr>
        <xdr:cNvPr id="371" name="n_1mainValue【公営住宅】&#10;一人当たり面積">
          <a:extLst>
            <a:ext uri="{FF2B5EF4-FFF2-40B4-BE49-F238E27FC236}">
              <a16:creationId xmlns:a16="http://schemas.microsoft.com/office/drawing/2014/main" id="{BC046E64-6F62-4931-A490-129BB4DD3476}"/>
            </a:ext>
          </a:extLst>
        </xdr:cNvPr>
        <xdr:cNvSpPr txBox="1"/>
      </xdr:nvSpPr>
      <xdr:spPr>
        <a:xfrm>
          <a:off x="9391727" y="1458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79570</xdr:rowOff>
    </xdr:from>
    <xdr:ext cx="469744" cy="259045"/>
    <xdr:sp macro="" textlink="">
      <xdr:nvSpPr>
        <xdr:cNvPr id="372" name="n_2mainValue【公営住宅】&#10;一人当たり面積">
          <a:extLst>
            <a:ext uri="{FF2B5EF4-FFF2-40B4-BE49-F238E27FC236}">
              <a16:creationId xmlns:a16="http://schemas.microsoft.com/office/drawing/2014/main" id="{DCEFA6BD-40B3-48DD-81D2-AB5362EFF9B9}"/>
            </a:ext>
          </a:extLst>
        </xdr:cNvPr>
        <xdr:cNvSpPr txBox="1"/>
      </xdr:nvSpPr>
      <xdr:spPr>
        <a:xfrm>
          <a:off x="8515427" y="1465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80942</xdr:rowOff>
    </xdr:from>
    <xdr:ext cx="469744" cy="259045"/>
    <xdr:sp macro="" textlink="">
      <xdr:nvSpPr>
        <xdr:cNvPr id="373" name="n_3mainValue【公営住宅】&#10;一人当たり面積">
          <a:extLst>
            <a:ext uri="{FF2B5EF4-FFF2-40B4-BE49-F238E27FC236}">
              <a16:creationId xmlns:a16="http://schemas.microsoft.com/office/drawing/2014/main" id="{258E8A94-404B-488E-83FB-8D04A7291181}"/>
            </a:ext>
          </a:extLst>
        </xdr:cNvPr>
        <xdr:cNvSpPr txBox="1"/>
      </xdr:nvSpPr>
      <xdr:spPr>
        <a:xfrm>
          <a:off x="7626427" y="1465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16019</xdr:rowOff>
    </xdr:from>
    <xdr:ext cx="469744" cy="259045"/>
    <xdr:sp macro="" textlink="">
      <xdr:nvSpPr>
        <xdr:cNvPr id="374" name="n_4mainValue【公営住宅】&#10;一人当たり面積">
          <a:extLst>
            <a:ext uri="{FF2B5EF4-FFF2-40B4-BE49-F238E27FC236}">
              <a16:creationId xmlns:a16="http://schemas.microsoft.com/office/drawing/2014/main" id="{F9C8C2BA-D47D-4CDF-BA57-9B6E5BE823BD}"/>
            </a:ext>
          </a:extLst>
        </xdr:cNvPr>
        <xdr:cNvSpPr txBox="1"/>
      </xdr:nvSpPr>
      <xdr:spPr>
        <a:xfrm>
          <a:off x="6737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76C03E98-29E1-4D95-BA68-2C5C9DEBDC3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13F9A1AB-C0BD-4445-8A66-2AD4FC4A54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F0FCF0CF-1C32-43C2-9C1C-BBDEF0A6F08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3475F239-CD63-4C7B-B770-04CC2B299B6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C0206FC-8DD7-4344-84FC-2ED7B29F961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3BE12CAB-5F0E-4373-9E9D-74DAF93074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5E16EA1E-0FD0-48C4-A84C-F157DECBEDF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D50A89B4-92D5-4A63-933C-A488B48AF7F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BD4B6343-70E2-4FDA-993C-9F4B795DD3D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A23C5A49-3DB0-4657-8611-9BCE332E32B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D10F3028-5041-406D-9473-C89D500D14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C92D0377-BC26-44B7-AE00-5917AFB7BB9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B35D9A8C-08D2-41E7-A4A1-FEF706D83DA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2DE81821-D373-414C-ACE5-3E1E4994C95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88C02458-F120-4176-9955-7D3AF3087E3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8C4039CD-8ECE-4F44-A43C-F13266227D3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DB3912A0-69D8-4A10-A2BE-8E8FDC1DBFD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13FF1CB1-31B3-48D3-BFA8-8548EA8A10D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BBC3069E-AB99-4E8D-8013-5CC2C413622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45CBD0EC-04B3-487C-92FD-A26F8ACD268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85C50D72-A9B7-4769-8282-C67E91F5CA7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64B24E53-FC33-4080-A464-E14414A3237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62A5848C-5F4E-423C-A49E-BC6263EA758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BA59E044-BAF8-443C-8AFC-8A117DE6D30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1541BD3F-6373-4764-BA7B-6A63188CB7B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CA5E166E-4CA3-419B-B46E-A44953A51DE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4F23486D-5287-4870-A5F4-BB3CC6ADAF9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3CC05598-E115-4EDA-8E79-B207922BDCB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79EAAD96-4F95-4FF0-A944-3A726541CD6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8465D3BB-2836-4206-AB9B-95F5C93CD70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8ECE9EB6-C40D-4DB4-9CF7-30BEDA11E40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A0E3B11F-B400-4584-A1E1-847846E5E8C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5B88FACF-D02F-4E22-AC0A-EA221534036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824A4477-C3C5-4DF4-83C8-223BDDE67A4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4D20438A-7F26-49E6-9E27-F2E85913464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84807728-01A0-4215-A14B-1112C262B6D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8375909C-F807-4762-83B7-9B477AC9861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B04BEC65-EFAE-4725-8E6C-8F1968863E8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C4DB8617-D4BA-4E46-8A2C-EED8A5526AC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FF8CA8A2-2DAC-4A3D-9FFC-1FF2B82D6F7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0D0CC69A-7E4D-40F0-8E30-6166937B04DA}"/>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9B82623A-1E42-4521-9E39-7EB7C3EBFE99}"/>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FB7DAC61-D786-4D93-965F-F7D4A59867BD}"/>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ECE1B3FD-8181-4A4A-8E43-EC7FCCFA9C33}"/>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4FECD1EE-6059-4FBC-B985-9AB62357315B}"/>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DF36DDBB-AD68-4CAA-9F7B-664871F34731}"/>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8164311C-1CD1-4590-8EA2-89D4EBFEA0A6}"/>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347D2619-6EFA-4FFD-8B30-407654617C78}"/>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5CEFA948-4A46-4CD0-B822-9235F0B39BAD}"/>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E002AEDC-7BC7-4427-92DF-0194E8A80597}"/>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565E7CEE-E97C-4DFF-BB18-E25F9AB26146}"/>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88F346C-203F-414D-8206-AF9AAC9B681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1E91D8FD-B253-4B01-A29F-1DAC0CD715B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C210D65-FF2D-49A0-9D7F-767C0C2CE6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9B0EEEA-E4C9-44D2-8041-759CD33E671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346AD8E-DEBD-4B89-9B9D-A964C94DB0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40640</xdr:rowOff>
    </xdr:from>
    <xdr:to>
      <xdr:col>85</xdr:col>
      <xdr:colOff>177800</xdr:colOff>
      <xdr:row>41</xdr:row>
      <xdr:rowOff>142240</xdr:rowOff>
    </xdr:to>
    <xdr:sp macro="" textlink="">
      <xdr:nvSpPr>
        <xdr:cNvPr id="431" name="楕円 430">
          <a:extLst>
            <a:ext uri="{FF2B5EF4-FFF2-40B4-BE49-F238E27FC236}">
              <a16:creationId xmlns:a16="http://schemas.microsoft.com/office/drawing/2014/main" id="{5439EF73-0D8C-41A3-9358-5E76C9B38C07}"/>
            </a:ext>
          </a:extLst>
        </xdr:cNvPr>
        <xdr:cNvSpPr/>
      </xdr:nvSpPr>
      <xdr:spPr>
        <a:xfrm>
          <a:off x="16268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127017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E47D9BB4-C910-48AB-9D62-9951B50A6510}"/>
            </a:ext>
          </a:extLst>
        </xdr:cNvPr>
        <xdr:cNvSpPr txBox="1"/>
      </xdr:nvSpPr>
      <xdr:spPr>
        <a:xfrm>
          <a:off x="16357600" y="698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74930</xdr:rowOff>
    </xdr:from>
    <xdr:to>
      <xdr:col>81</xdr:col>
      <xdr:colOff>101600</xdr:colOff>
      <xdr:row>42</xdr:row>
      <xdr:rowOff>5080</xdr:rowOff>
    </xdr:to>
    <xdr:sp macro="" textlink="">
      <xdr:nvSpPr>
        <xdr:cNvPr id="433" name="楕円 432">
          <a:extLst>
            <a:ext uri="{FF2B5EF4-FFF2-40B4-BE49-F238E27FC236}">
              <a16:creationId xmlns:a16="http://schemas.microsoft.com/office/drawing/2014/main" id="{57BCDA62-DE40-4550-B110-3C2806FD907E}"/>
            </a:ext>
          </a:extLst>
        </xdr:cNvPr>
        <xdr:cNvSpPr/>
      </xdr:nvSpPr>
      <xdr:spPr>
        <a:xfrm>
          <a:off x="15430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91440</xdr:rowOff>
    </xdr:from>
    <xdr:to>
      <xdr:col>85</xdr:col>
      <xdr:colOff>127000</xdr:colOff>
      <xdr:row>41</xdr:row>
      <xdr:rowOff>125730</xdr:rowOff>
    </xdr:to>
    <xdr:cxnSp macro="">
      <xdr:nvCxnSpPr>
        <xdr:cNvPr id="434" name="直線コネクタ 433">
          <a:extLst>
            <a:ext uri="{FF2B5EF4-FFF2-40B4-BE49-F238E27FC236}">
              <a16:creationId xmlns:a16="http://schemas.microsoft.com/office/drawing/2014/main" id="{3D984173-7138-45B0-8000-2FF01FCD87BC}"/>
            </a:ext>
          </a:extLst>
        </xdr:cNvPr>
        <xdr:cNvCxnSpPr/>
      </xdr:nvCxnSpPr>
      <xdr:spPr>
        <a:xfrm flipV="1">
          <a:off x="15481300" y="71208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71120</xdr:rowOff>
    </xdr:from>
    <xdr:to>
      <xdr:col>76</xdr:col>
      <xdr:colOff>165100</xdr:colOff>
      <xdr:row>42</xdr:row>
      <xdr:rowOff>1270</xdr:rowOff>
    </xdr:to>
    <xdr:sp macro="" textlink="">
      <xdr:nvSpPr>
        <xdr:cNvPr id="435" name="楕円 434">
          <a:extLst>
            <a:ext uri="{FF2B5EF4-FFF2-40B4-BE49-F238E27FC236}">
              <a16:creationId xmlns:a16="http://schemas.microsoft.com/office/drawing/2014/main" id="{BAC7B2D0-C579-4641-96A6-0E5DFFEB698D}"/>
            </a:ext>
          </a:extLst>
        </xdr:cNvPr>
        <xdr:cNvSpPr/>
      </xdr:nvSpPr>
      <xdr:spPr>
        <a:xfrm>
          <a:off x="14541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121920</xdr:rowOff>
    </xdr:from>
    <xdr:to>
      <xdr:col>81</xdr:col>
      <xdr:colOff>50800</xdr:colOff>
      <xdr:row>41</xdr:row>
      <xdr:rowOff>125730</xdr:rowOff>
    </xdr:to>
    <xdr:cxnSp macro="">
      <xdr:nvCxnSpPr>
        <xdr:cNvPr id="436" name="直線コネクタ 435">
          <a:extLst>
            <a:ext uri="{FF2B5EF4-FFF2-40B4-BE49-F238E27FC236}">
              <a16:creationId xmlns:a16="http://schemas.microsoft.com/office/drawing/2014/main" id="{6E8A9813-7B64-4FB8-8879-8443A86349F1}"/>
            </a:ext>
          </a:extLst>
        </xdr:cNvPr>
        <xdr:cNvCxnSpPr/>
      </xdr:nvCxnSpPr>
      <xdr:spPr>
        <a:xfrm>
          <a:off x="14592300" y="715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63500</xdr:rowOff>
    </xdr:from>
    <xdr:to>
      <xdr:col>72</xdr:col>
      <xdr:colOff>38100</xdr:colOff>
      <xdr:row>41</xdr:row>
      <xdr:rowOff>165100</xdr:rowOff>
    </xdr:to>
    <xdr:sp macro="" textlink="">
      <xdr:nvSpPr>
        <xdr:cNvPr id="437" name="楕円 436">
          <a:extLst>
            <a:ext uri="{FF2B5EF4-FFF2-40B4-BE49-F238E27FC236}">
              <a16:creationId xmlns:a16="http://schemas.microsoft.com/office/drawing/2014/main" id="{DFC976D6-2A8C-4FEC-B07A-A982B381164A}"/>
            </a:ext>
          </a:extLst>
        </xdr:cNvPr>
        <xdr:cNvSpPr/>
      </xdr:nvSpPr>
      <xdr:spPr>
        <a:xfrm>
          <a:off x="13652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114300</xdr:rowOff>
    </xdr:from>
    <xdr:to>
      <xdr:col>76</xdr:col>
      <xdr:colOff>114300</xdr:colOff>
      <xdr:row>41</xdr:row>
      <xdr:rowOff>121920</xdr:rowOff>
    </xdr:to>
    <xdr:cxnSp macro="">
      <xdr:nvCxnSpPr>
        <xdr:cNvPr id="438" name="直線コネクタ 437">
          <a:extLst>
            <a:ext uri="{FF2B5EF4-FFF2-40B4-BE49-F238E27FC236}">
              <a16:creationId xmlns:a16="http://schemas.microsoft.com/office/drawing/2014/main" id="{14300816-B61E-4D02-B20F-0AA2FCB7D166}"/>
            </a:ext>
          </a:extLst>
        </xdr:cNvPr>
        <xdr:cNvCxnSpPr/>
      </xdr:nvCxnSpPr>
      <xdr:spPr>
        <a:xfrm>
          <a:off x="13703300" y="7143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55880</xdr:rowOff>
    </xdr:from>
    <xdr:to>
      <xdr:col>67</xdr:col>
      <xdr:colOff>101600</xdr:colOff>
      <xdr:row>41</xdr:row>
      <xdr:rowOff>157480</xdr:rowOff>
    </xdr:to>
    <xdr:sp macro="" textlink="">
      <xdr:nvSpPr>
        <xdr:cNvPr id="439" name="楕円 438">
          <a:extLst>
            <a:ext uri="{FF2B5EF4-FFF2-40B4-BE49-F238E27FC236}">
              <a16:creationId xmlns:a16="http://schemas.microsoft.com/office/drawing/2014/main" id="{2BD6DBD5-035B-403C-AB4D-B9F845728824}"/>
            </a:ext>
          </a:extLst>
        </xdr:cNvPr>
        <xdr:cNvSpPr/>
      </xdr:nvSpPr>
      <xdr:spPr>
        <a:xfrm>
          <a:off x="12763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106680</xdr:rowOff>
    </xdr:from>
    <xdr:to>
      <xdr:col>71</xdr:col>
      <xdr:colOff>177800</xdr:colOff>
      <xdr:row>41</xdr:row>
      <xdr:rowOff>114300</xdr:rowOff>
    </xdr:to>
    <xdr:cxnSp macro="">
      <xdr:nvCxnSpPr>
        <xdr:cNvPr id="440" name="直線コネクタ 439">
          <a:extLst>
            <a:ext uri="{FF2B5EF4-FFF2-40B4-BE49-F238E27FC236}">
              <a16:creationId xmlns:a16="http://schemas.microsoft.com/office/drawing/2014/main" id="{12A02381-EB60-443F-962D-677B321442C5}"/>
            </a:ext>
          </a:extLst>
        </xdr:cNvPr>
        <xdr:cNvCxnSpPr/>
      </xdr:nvCxnSpPr>
      <xdr:spPr>
        <a:xfrm>
          <a:off x="12814300" y="7136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3FF1927F-37E5-47B6-8994-47FE585F7ACF}"/>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7CDA2770-F341-4EE7-BAD1-0C5BE337D2F8}"/>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868D635F-CAE9-48D7-A90E-86E1A138198E}"/>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5CA3CCB7-691F-4369-9BBC-2B723A7C5C98}"/>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167657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EFF5376F-75EB-4C51-992A-286F926EF419}"/>
            </a:ext>
          </a:extLst>
        </xdr:cNvPr>
        <xdr:cNvSpPr txBox="1"/>
      </xdr:nvSpPr>
      <xdr:spPr>
        <a:xfrm>
          <a:off x="1526604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163847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515406E8-1709-474F-BF8F-6823F0B1C29F}"/>
            </a:ext>
          </a:extLst>
        </xdr:cNvPr>
        <xdr:cNvSpPr txBox="1"/>
      </xdr:nvSpPr>
      <xdr:spPr>
        <a:xfrm>
          <a:off x="143897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156227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F0337BE7-1E7F-49EA-BC46-E58E0E1F7031}"/>
            </a:ext>
          </a:extLst>
        </xdr:cNvPr>
        <xdr:cNvSpPr txBox="1"/>
      </xdr:nvSpPr>
      <xdr:spPr>
        <a:xfrm>
          <a:off x="13500744"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148607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1FF69041-53D3-407E-9283-D4E557A766DF}"/>
            </a:ext>
          </a:extLst>
        </xdr:cNvPr>
        <xdr:cNvSpPr txBox="1"/>
      </xdr:nvSpPr>
      <xdr:spPr>
        <a:xfrm>
          <a:off x="126117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388B7D58-E466-45EC-BF09-2D7AED6C6A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37E6267-AF51-45A4-864D-276707B92FB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64F9313E-38D0-42DE-A049-3E84ED5D51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4750A887-45BC-4F2C-A2AB-BD7DE8ADDE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AECD4246-C170-492A-AD0D-B0B3C9D8FB3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8D01F809-7F3E-47D7-8001-F18E4A35C5A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73B5AAA3-A1CD-48F6-B304-DF1D1FA732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F81FF90F-9C70-426C-9C49-3052742A9B7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6A984D6A-C7BE-4DB2-825A-D6ECCA6F24A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9D3E3170-5369-4989-A18F-5637B68031F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48145D86-D7B5-4738-9C08-27163D7A741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AE719D3A-3855-4345-9FCF-B3AD4185987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BE9A0E1C-0C85-4C39-857F-706A0196DFD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5DD53035-212F-4EB3-A5E8-D8684DC34C4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3817F16D-B0AB-445B-897D-5FCD1DBD8B0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F4A2CE81-FA41-4A70-9B94-6CAD14E5727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37524F93-66D9-47C2-AE61-4AC9CE9BD36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5E887F49-5F82-48DE-90E0-3C657FAA4DE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BAF183A2-3BBD-41E3-BAB9-F3D7978F6A4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ADDCBEC5-4094-40B6-8E95-D75E08327DD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AF1299F3-7569-461D-B6F8-A6660BA1D68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90E6618E-3636-4A37-AE19-4A9A2D06A06B}"/>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5CA38A6E-665A-465B-A281-DEC56FDAA3CD}"/>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6D9A6E55-62B8-41A3-8022-E53536620D8D}"/>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99E70B80-497E-4C09-B622-E73336EF9DAA}"/>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80A71DEE-C9AD-4132-A778-E640F43AAF24}"/>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BF335C36-1FAD-43D1-8FD4-0F26C25E53E9}"/>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91037136-D4E4-4E87-B734-488E701BCCD7}"/>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876B98F0-0030-48BE-8987-DB248421DA9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C9F37D49-9C28-4D6F-9207-F2422EB1F86B}"/>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FBEE281B-1545-4565-8AF7-C6B151973BDC}"/>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1DB46A44-AC95-4461-AEEE-5423A9A65F4E}"/>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1AFF44B8-3B69-46E8-A031-941FF2BA0BB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4DEA8643-96B6-4289-90EA-10EE97DC93B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4F478A4C-2680-4FF0-8831-7F63B113E2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8F90886-4E21-4C04-B622-BBFB4907257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9A5A340-9127-426E-918E-76287D659DA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486" name="楕円 485">
          <a:extLst>
            <a:ext uri="{FF2B5EF4-FFF2-40B4-BE49-F238E27FC236}">
              <a16:creationId xmlns:a16="http://schemas.microsoft.com/office/drawing/2014/main" id="{78D085CC-FD93-4175-87F9-98B1AD0F38FE}"/>
            </a:ext>
          </a:extLst>
        </xdr:cNvPr>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31767</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43EE5B09-D7D0-4FDC-ADEB-A2BFF70ED0A1}"/>
            </a:ext>
          </a:extLst>
        </xdr:cNvPr>
        <xdr:cNvSpPr txBox="1"/>
      </xdr:nvSpPr>
      <xdr:spPr>
        <a:xfrm>
          <a:off x="22199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148844</xdr:rowOff>
    </xdr:from>
    <xdr:to>
      <xdr:col>112</xdr:col>
      <xdr:colOff>38100</xdr:colOff>
      <xdr:row>41</xdr:row>
      <xdr:rowOff>78994</xdr:rowOff>
    </xdr:to>
    <xdr:sp macro="" textlink="">
      <xdr:nvSpPr>
        <xdr:cNvPr id="488" name="楕円 487">
          <a:extLst>
            <a:ext uri="{FF2B5EF4-FFF2-40B4-BE49-F238E27FC236}">
              <a16:creationId xmlns:a16="http://schemas.microsoft.com/office/drawing/2014/main" id="{1567AEF0-48E8-4EBD-857C-AED62EF4AD8D}"/>
            </a:ext>
          </a:extLst>
        </xdr:cNvPr>
        <xdr:cNvSpPr/>
      </xdr:nvSpPr>
      <xdr:spPr>
        <a:xfrm>
          <a:off x="21272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41</xdr:row>
      <xdr:rowOff>28194</xdr:rowOff>
    </xdr:to>
    <xdr:cxnSp macro="">
      <xdr:nvCxnSpPr>
        <xdr:cNvPr id="489" name="直線コネクタ 488">
          <a:extLst>
            <a:ext uri="{FF2B5EF4-FFF2-40B4-BE49-F238E27FC236}">
              <a16:creationId xmlns:a16="http://schemas.microsoft.com/office/drawing/2014/main" id="{8E2B962A-52BE-490D-BD5A-4F9568B56723}"/>
            </a:ext>
          </a:extLst>
        </xdr:cNvPr>
        <xdr:cNvCxnSpPr/>
      </xdr:nvCxnSpPr>
      <xdr:spPr>
        <a:xfrm flipV="1">
          <a:off x="21323300" y="70256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148844</xdr:rowOff>
    </xdr:from>
    <xdr:to>
      <xdr:col>107</xdr:col>
      <xdr:colOff>101600</xdr:colOff>
      <xdr:row>41</xdr:row>
      <xdr:rowOff>78994</xdr:rowOff>
    </xdr:to>
    <xdr:sp macro="" textlink="">
      <xdr:nvSpPr>
        <xdr:cNvPr id="490" name="楕円 489">
          <a:extLst>
            <a:ext uri="{FF2B5EF4-FFF2-40B4-BE49-F238E27FC236}">
              <a16:creationId xmlns:a16="http://schemas.microsoft.com/office/drawing/2014/main" id="{364BF836-DBA5-416A-87C3-B6F3137A25FD}"/>
            </a:ext>
          </a:extLst>
        </xdr:cNvPr>
        <xdr:cNvSpPr/>
      </xdr:nvSpPr>
      <xdr:spPr>
        <a:xfrm>
          <a:off x="20383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28194</xdr:rowOff>
    </xdr:from>
    <xdr:to>
      <xdr:col>111</xdr:col>
      <xdr:colOff>177800</xdr:colOff>
      <xdr:row>41</xdr:row>
      <xdr:rowOff>28194</xdr:rowOff>
    </xdr:to>
    <xdr:cxnSp macro="">
      <xdr:nvCxnSpPr>
        <xdr:cNvPr id="491" name="直線コネクタ 490">
          <a:extLst>
            <a:ext uri="{FF2B5EF4-FFF2-40B4-BE49-F238E27FC236}">
              <a16:creationId xmlns:a16="http://schemas.microsoft.com/office/drawing/2014/main" id="{80D9CE7B-0CF2-4D0F-B08A-45513DE35F04}"/>
            </a:ext>
          </a:extLst>
        </xdr:cNvPr>
        <xdr:cNvCxnSpPr/>
      </xdr:nvCxnSpPr>
      <xdr:spPr>
        <a:xfrm>
          <a:off x="20434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153416</xdr:rowOff>
    </xdr:from>
    <xdr:to>
      <xdr:col>102</xdr:col>
      <xdr:colOff>165100</xdr:colOff>
      <xdr:row>41</xdr:row>
      <xdr:rowOff>83566</xdr:rowOff>
    </xdr:to>
    <xdr:sp macro="" textlink="">
      <xdr:nvSpPr>
        <xdr:cNvPr id="492" name="楕円 491">
          <a:extLst>
            <a:ext uri="{FF2B5EF4-FFF2-40B4-BE49-F238E27FC236}">
              <a16:creationId xmlns:a16="http://schemas.microsoft.com/office/drawing/2014/main" id="{15702AE1-CFB4-451F-97C7-FF04E703F055}"/>
            </a:ext>
          </a:extLst>
        </xdr:cNvPr>
        <xdr:cNvSpPr/>
      </xdr:nvSpPr>
      <xdr:spPr>
        <a:xfrm>
          <a:off x="19494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28194</xdr:rowOff>
    </xdr:from>
    <xdr:to>
      <xdr:col>107</xdr:col>
      <xdr:colOff>50800</xdr:colOff>
      <xdr:row>41</xdr:row>
      <xdr:rowOff>32766</xdr:rowOff>
    </xdr:to>
    <xdr:cxnSp macro="">
      <xdr:nvCxnSpPr>
        <xdr:cNvPr id="493" name="直線コネクタ 492">
          <a:extLst>
            <a:ext uri="{FF2B5EF4-FFF2-40B4-BE49-F238E27FC236}">
              <a16:creationId xmlns:a16="http://schemas.microsoft.com/office/drawing/2014/main" id="{D7A7618B-FC20-4726-83EA-34836C150B1B}"/>
            </a:ext>
          </a:extLst>
        </xdr:cNvPr>
        <xdr:cNvCxnSpPr/>
      </xdr:nvCxnSpPr>
      <xdr:spPr>
        <a:xfrm flipV="1">
          <a:off x="19545300" y="7057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153416</xdr:rowOff>
    </xdr:from>
    <xdr:to>
      <xdr:col>98</xdr:col>
      <xdr:colOff>38100</xdr:colOff>
      <xdr:row>41</xdr:row>
      <xdr:rowOff>83566</xdr:rowOff>
    </xdr:to>
    <xdr:sp macro="" textlink="">
      <xdr:nvSpPr>
        <xdr:cNvPr id="494" name="楕円 493">
          <a:extLst>
            <a:ext uri="{FF2B5EF4-FFF2-40B4-BE49-F238E27FC236}">
              <a16:creationId xmlns:a16="http://schemas.microsoft.com/office/drawing/2014/main" id="{482690DF-BFBE-4222-B32A-26B744BA952F}"/>
            </a:ext>
          </a:extLst>
        </xdr:cNvPr>
        <xdr:cNvSpPr/>
      </xdr:nvSpPr>
      <xdr:spPr>
        <a:xfrm>
          <a:off x="18605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32766</xdr:rowOff>
    </xdr:from>
    <xdr:to>
      <xdr:col>102</xdr:col>
      <xdr:colOff>114300</xdr:colOff>
      <xdr:row>41</xdr:row>
      <xdr:rowOff>32766</xdr:rowOff>
    </xdr:to>
    <xdr:cxnSp macro="">
      <xdr:nvCxnSpPr>
        <xdr:cNvPr id="495" name="直線コネクタ 494">
          <a:extLst>
            <a:ext uri="{FF2B5EF4-FFF2-40B4-BE49-F238E27FC236}">
              <a16:creationId xmlns:a16="http://schemas.microsoft.com/office/drawing/2014/main" id="{F563BE95-AE8F-4CDD-BB96-F28FEB2D7EDE}"/>
            </a:ext>
          </a:extLst>
        </xdr:cNvPr>
        <xdr:cNvCxnSpPr/>
      </xdr:nvCxnSpPr>
      <xdr:spPr>
        <a:xfrm>
          <a:off x="18656300" y="706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4F6C7E6C-492D-43DC-A2EF-11B80E78B987}"/>
            </a:ext>
          </a:extLst>
        </xdr:cNvPr>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B4D23174-A44C-4B26-B35D-B13DFEECB42D}"/>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07737EF3-5FFF-46C8-BDC5-24BF52748848}"/>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3DA39528-55E0-46B4-A97D-ED11547B8955}"/>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70121</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50225C35-CFB5-4F89-92B3-B8C77D554C53}"/>
            </a:ext>
          </a:extLst>
        </xdr:cNvPr>
        <xdr:cNvSpPr txBox="1"/>
      </xdr:nvSpPr>
      <xdr:spPr>
        <a:xfrm>
          <a:off x="210757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70121</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B1CF3848-2E9D-4CDD-93A3-63C84F7BD666}"/>
            </a:ext>
          </a:extLst>
        </xdr:cNvPr>
        <xdr:cNvSpPr txBox="1"/>
      </xdr:nvSpPr>
      <xdr:spPr>
        <a:xfrm>
          <a:off x="20199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74693</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C6342509-1ACB-485B-9A6A-295B54ED9D3E}"/>
            </a:ext>
          </a:extLst>
        </xdr:cNvPr>
        <xdr:cNvSpPr txBox="1"/>
      </xdr:nvSpPr>
      <xdr:spPr>
        <a:xfrm>
          <a:off x="19310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74693</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6A31CBDB-4FF0-4A71-A53D-10936A9193B3}"/>
            </a:ext>
          </a:extLst>
        </xdr:cNvPr>
        <xdr:cNvSpPr txBox="1"/>
      </xdr:nvSpPr>
      <xdr:spPr>
        <a:xfrm>
          <a:off x="18421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2E276115-054A-4761-8FA5-F0960FABC48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3634F7B1-F553-4F01-9D5F-48977033148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E3796419-364B-43DC-AF00-58951119E9A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DEA4B77A-E43B-4C98-9F19-81C13968733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71A6078C-7BD5-4AF6-A40D-DD83321D74C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CF7DD808-0B66-45D1-90AF-61021F47BD6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F551BDDD-C6D3-4E79-BF4E-20684A9F19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B3BDAE88-D513-4818-AE11-B86F99B6086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3D4C3F92-90C7-47B6-8684-DC7DBE4E9E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54489ED0-8042-42E5-A7AF-6C9E072105E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E7E5A549-6778-4165-B32B-821C77AD245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4833C138-7A5C-4DD2-9096-6D8EF8EEB8A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448BED4B-DE38-4F1C-B1FF-7043B4FA04BE}"/>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33739242-2C29-4AB6-B4B0-FD78DE6CBEC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E8E09198-9796-481C-8B85-D4196C0F9A3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DA55EDD1-B24A-4AFB-91BC-2AC4927B8BA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B03A78DD-5C5B-40B8-90B0-F96FDBC3CEB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9C7449C-B37D-47F5-A2F9-96773C3C8B1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EB809122-28FD-44F5-B973-2037F9DA5E8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7C9F022C-18AD-4C84-B52D-5C8AD04A246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6C59AC03-F943-436F-8AA1-AA78D871F2E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A7260858-6F4C-4532-9D1D-D2A175C441A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0964F8AB-165C-4F17-8AEE-3D1B97AA2821}"/>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DCF4DD82-3E28-467C-AA49-D83CA5A7515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4F762E85-1C19-4C9C-824F-F5DD67A070F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69D24AA-97A9-4E89-834F-95A1C3DF083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BE7D8970-D7FA-4388-BB22-033E3F4ED511}"/>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D2EED986-BBAA-4248-B3A4-6DDA110FD3D4}"/>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949E6F07-0B8E-483F-BC81-BA4DBD430CEF}"/>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65F69ACD-EAF3-41CA-87B2-978E17AFB2AC}"/>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98583950-2EBB-42C7-9D7E-92E89B82E46D}"/>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4BAAE11C-4E71-45C8-B0D1-9180564609C9}"/>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C9113E13-674C-455E-956C-BFD84EAAA36B}"/>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F082D87D-21B4-4038-885A-C4C6B021F64D}"/>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BBCCFB85-1CB5-46B8-B66C-3F33E3E03F54}"/>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C9FEEF18-2C7E-4FC6-9852-B8F13AB2D805}"/>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9944FE0A-B1BD-42D5-A0C9-E2CEB9E16213}"/>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BDCB9B18-8682-4CCA-9715-EDE64FAD228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EE33B7DE-09D0-494A-86D9-D89F7163C4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61D5BEF-1FE3-47E0-8B15-558A83F5B9D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7D6F338-6457-4C92-AA8D-AB4D12426E0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0FED6DB-9FC0-4BB0-A7EB-45C5E72B8BC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87993</xdr:rowOff>
    </xdr:from>
    <xdr:to>
      <xdr:col>85</xdr:col>
      <xdr:colOff>177800</xdr:colOff>
      <xdr:row>62</xdr:row>
      <xdr:rowOff>18143</xdr:rowOff>
    </xdr:to>
    <xdr:sp macro="" textlink="">
      <xdr:nvSpPr>
        <xdr:cNvPr id="546" name="楕円 545">
          <a:extLst>
            <a:ext uri="{FF2B5EF4-FFF2-40B4-BE49-F238E27FC236}">
              <a16:creationId xmlns:a16="http://schemas.microsoft.com/office/drawing/2014/main" id="{65432342-8808-4E0A-8388-A9F72F2AE4D4}"/>
            </a:ext>
          </a:extLst>
        </xdr:cNvPr>
        <xdr:cNvSpPr/>
      </xdr:nvSpPr>
      <xdr:spPr>
        <a:xfrm>
          <a:off x="16268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66420</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5865139F-AE57-4C33-A602-CC5B647E5795}"/>
            </a:ext>
          </a:extLst>
        </xdr:cNvPr>
        <xdr:cNvSpPr txBox="1"/>
      </xdr:nvSpPr>
      <xdr:spPr>
        <a:xfrm>
          <a:off x="16357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548" name="楕円 547">
          <a:extLst>
            <a:ext uri="{FF2B5EF4-FFF2-40B4-BE49-F238E27FC236}">
              <a16:creationId xmlns:a16="http://schemas.microsoft.com/office/drawing/2014/main" id="{48A6D372-2569-4B13-8798-ED1CC4B9B6C0}"/>
            </a:ext>
          </a:extLst>
        </xdr:cNvPr>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138793</xdr:rowOff>
    </xdr:to>
    <xdr:cxnSp macro="">
      <xdr:nvCxnSpPr>
        <xdr:cNvPr id="549" name="直線コネクタ 548">
          <a:extLst>
            <a:ext uri="{FF2B5EF4-FFF2-40B4-BE49-F238E27FC236}">
              <a16:creationId xmlns:a16="http://schemas.microsoft.com/office/drawing/2014/main" id="{25F31B09-B17C-46AD-8555-8A4A91089AA7}"/>
            </a:ext>
          </a:extLst>
        </xdr:cNvPr>
        <xdr:cNvCxnSpPr/>
      </xdr:nvCxnSpPr>
      <xdr:spPr>
        <a:xfrm>
          <a:off x="15481300" y="105482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550" name="楕円 549">
          <a:extLst>
            <a:ext uri="{FF2B5EF4-FFF2-40B4-BE49-F238E27FC236}">
              <a16:creationId xmlns:a16="http://schemas.microsoft.com/office/drawing/2014/main" id="{DDA0CCBB-5E2E-4FF7-B090-9193211CF08F}"/>
            </a:ext>
          </a:extLst>
        </xdr:cNvPr>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148590</xdr:rowOff>
    </xdr:to>
    <xdr:cxnSp macro="">
      <xdr:nvCxnSpPr>
        <xdr:cNvPr id="551" name="直線コネクタ 550">
          <a:extLst>
            <a:ext uri="{FF2B5EF4-FFF2-40B4-BE49-F238E27FC236}">
              <a16:creationId xmlns:a16="http://schemas.microsoft.com/office/drawing/2014/main" id="{6783BD7B-3CBF-41C4-939D-6BF54A9A4277}"/>
            </a:ext>
          </a:extLst>
        </xdr:cNvPr>
        <xdr:cNvCxnSpPr/>
      </xdr:nvCxnSpPr>
      <xdr:spPr>
        <a:xfrm flipV="1">
          <a:off x="14592300" y="105482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140244</xdr:rowOff>
    </xdr:from>
    <xdr:to>
      <xdr:col>72</xdr:col>
      <xdr:colOff>38100</xdr:colOff>
      <xdr:row>62</xdr:row>
      <xdr:rowOff>70394</xdr:rowOff>
    </xdr:to>
    <xdr:sp macro="" textlink="">
      <xdr:nvSpPr>
        <xdr:cNvPr id="552" name="楕円 551">
          <a:extLst>
            <a:ext uri="{FF2B5EF4-FFF2-40B4-BE49-F238E27FC236}">
              <a16:creationId xmlns:a16="http://schemas.microsoft.com/office/drawing/2014/main" id="{8CAC1028-7E6B-43D6-ABF7-E46FBBEB1752}"/>
            </a:ext>
          </a:extLst>
        </xdr:cNvPr>
        <xdr:cNvSpPr/>
      </xdr:nvSpPr>
      <xdr:spPr>
        <a:xfrm>
          <a:off x="13652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62</xdr:row>
      <xdr:rowOff>19594</xdr:rowOff>
    </xdr:to>
    <xdr:cxnSp macro="">
      <xdr:nvCxnSpPr>
        <xdr:cNvPr id="553" name="直線コネクタ 552">
          <a:extLst>
            <a:ext uri="{FF2B5EF4-FFF2-40B4-BE49-F238E27FC236}">
              <a16:creationId xmlns:a16="http://schemas.microsoft.com/office/drawing/2014/main" id="{8A4B2237-1CD2-43D3-A88A-C71A6FB15C5F}"/>
            </a:ext>
          </a:extLst>
        </xdr:cNvPr>
        <xdr:cNvCxnSpPr/>
      </xdr:nvCxnSpPr>
      <xdr:spPr>
        <a:xfrm flipV="1">
          <a:off x="13703300" y="1060704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91259</xdr:rowOff>
    </xdr:from>
    <xdr:to>
      <xdr:col>67</xdr:col>
      <xdr:colOff>101600</xdr:colOff>
      <xdr:row>62</xdr:row>
      <xdr:rowOff>21409</xdr:rowOff>
    </xdr:to>
    <xdr:sp macro="" textlink="">
      <xdr:nvSpPr>
        <xdr:cNvPr id="554" name="楕円 553">
          <a:extLst>
            <a:ext uri="{FF2B5EF4-FFF2-40B4-BE49-F238E27FC236}">
              <a16:creationId xmlns:a16="http://schemas.microsoft.com/office/drawing/2014/main" id="{EEC539F7-029E-48FF-91CE-4CB02AAF0ECF}"/>
            </a:ext>
          </a:extLst>
        </xdr:cNvPr>
        <xdr:cNvSpPr/>
      </xdr:nvSpPr>
      <xdr:spPr>
        <a:xfrm>
          <a:off x="12763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142059</xdr:rowOff>
    </xdr:from>
    <xdr:to>
      <xdr:col>71</xdr:col>
      <xdr:colOff>177800</xdr:colOff>
      <xdr:row>62</xdr:row>
      <xdr:rowOff>19594</xdr:rowOff>
    </xdr:to>
    <xdr:cxnSp macro="">
      <xdr:nvCxnSpPr>
        <xdr:cNvPr id="555" name="直線コネクタ 554">
          <a:extLst>
            <a:ext uri="{FF2B5EF4-FFF2-40B4-BE49-F238E27FC236}">
              <a16:creationId xmlns:a16="http://schemas.microsoft.com/office/drawing/2014/main" id="{E43D1A48-7439-4160-910C-F6E0E0383C9C}"/>
            </a:ext>
          </a:extLst>
        </xdr:cNvPr>
        <xdr:cNvCxnSpPr/>
      </xdr:nvCxnSpPr>
      <xdr:spPr>
        <a:xfrm>
          <a:off x="12814300" y="1060050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a:extLst>
            <a:ext uri="{FF2B5EF4-FFF2-40B4-BE49-F238E27FC236}">
              <a16:creationId xmlns:a16="http://schemas.microsoft.com/office/drawing/2014/main" id="{6DC36738-3504-4FDA-AAFC-1A362B6ECE7D}"/>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a:extLst>
            <a:ext uri="{FF2B5EF4-FFF2-40B4-BE49-F238E27FC236}">
              <a16:creationId xmlns:a16="http://schemas.microsoft.com/office/drawing/2014/main" id="{5C4C32F3-C1CC-4B72-A51E-4264947948D6}"/>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a:extLst>
            <a:ext uri="{FF2B5EF4-FFF2-40B4-BE49-F238E27FC236}">
              <a16:creationId xmlns:a16="http://schemas.microsoft.com/office/drawing/2014/main" id="{47B37BE6-8B5E-4C2E-BF20-01FFFA083073}"/>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a:extLst>
            <a:ext uri="{FF2B5EF4-FFF2-40B4-BE49-F238E27FC236}">
              <a16:creationId xmlns:a16="http://schemas.microsoft.com/office/drawing/2014/main" id="{FD5DA60C-B6E6-4144-9CB1-9A0E946F253C}"/>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560" name="n_1mainValue【学校施設】&#10;有形固定資産減価償却率">
          <a:extLst>
            <a:ext uri="{FF2B5EF4-FFF2-40B4-BE49-F238E27FC236}">
              <a16:creationId xmlns:a16="http://schemas.microsoft.com/office/drawing/2014/main" id="{FB9343DF-647D-4895-B266-753D5902D50C}"/>
            </a:ext>
          </a:extLst>
        </xdr:cNvPr>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561" name="n_2mainValue【学校施設】&#10;有形固定資産減価償却率">
          <a:extLst>
            <a:ext uri="{FF2B5EF4-FFF2-40B4-BE49-F238E27FC236}">
              <a16:creationId xmlns:a16="http://schemas.microsoft.com/office/drawing/2014/main" id="{0D26EA8B-7FE3-4A77-83E0-666BA4749366}"/>
            </a:ext>
          </a:extLst>
        </xdr:cNvPr>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61521</xdr:rowOff>
    </xdr:from>
    <xdr:ext cx="405111" cy="259045"/>
    <xdr:sp macro="" textlink="">
      <xdr:nvSpPr>
        <xdr:cNvPr id="562" name="n_3mainValue【学校施設】&#10;有形固定資産減価償却率">
          <a:extLst>
            <a:ext uri="{FF2B5EF4-FFF2-40B4-BE49-F238E27FC236}">
              <a16:creationId xmlns:a16="http://schemas.microsoft.com/office/drawing/2014/main" id="{EC3984F5-73A1-43DC-A453-9672C37CE06A}"/>
            </a:ext>
          </a:extLst>
        </xdr:cNvPr>
        <xdr:cNvSpPr txBox="1"/>
      </xdr:nvSpPr>
      <xdr:spPr>
        <a:xfrm>
          <a:off x="13500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12536</xdr:rowOff>
    </xdr:from>
    <xdr:ext cx="405111" cy="259045"/>
    <xdr:sp macro="" textlink="">
      <xdr:nvSpPr>
        <xdr:cNvPr id="563" name="n_4mainValue【学校施設】&#10;有形固定資産減価償却率">
          <a:extLst>
            <a:ext uri="{FF2B5EF4-FFF2-40B4-BE49-F238E27FC236}">
              <a16:creationId xmlns:a16="http://schemas.microsoft.com/office/drawing/2014/main" id="{F35F5276-301E-4A67-8F28-8FE492550E3A}"/>
            </a:ext>
          </a:extLst>
        </xdr:cNvPr>
        <xdr:cNvSpPr txBox="1"/>
      </xdr:nvSpPr>
      <xdr:spPr>
        <a:xfrm>
          <a:off x="12611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8B30998A-5C15-4299-8851-E8CD45A140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53729D12-9787-4D3C-912E-0120B371773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BAD8DD28-C79D-4C19-9CDB-BC09DE7F262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B47100B0-A139-4DC4-925C-FDBCEA364A8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7BD99AA7-2A8C-40E1-B66E-D28F1751BE7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76314A24-69A8-41CF-AF11-9295E9DB4CC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EA6BEDC6-9F8D-4C05-A8EC-E19CB5C1F32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484561CB-517D-4CCD-99C8-78336F95B8A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4C58BE6A-FC88-4F56-B3C6-83B8933B429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57A1D05B-6FF0-4487-8289-21252325C3F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AFF13E92-AF47-4DCD-8E48-46B86444FC6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53ABE9B0-6393-49D5-B604-9FAC3F9C603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7C3908F9-31E6-46CE-BEF5-29BB2A199AB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79CA312D-EC76-4D60-BF51-05E60A2B6E1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A9F41808-7CAB-4BE6-9AC8-DA80142B4C8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a:extLst>
            <a:ext uri="{FF2B5EF4-FFF2-40B4-BE49-F238E27FC236}">
              <a16:creationId xmlns:a16="http://schemas.microsoft.com/office/drawing/2014/main" id="{A86C0460-1346-4429-AB48-3E716FB493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2A21A099-ABAC-464C-98C1-79C7A3CB83B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a:extLst>
            <a:ext uri="{FF2B5EF4-FFF2-40B4-BE49-F238E27FC236}">
              <a16:creationId xmlns:a16="http://schemas.microsoft.com/office/drawing/2014/main" id="{CE3FBA5A-E3BD-4C83-B0BF-D6B02F027F0C}"/>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8C6C690E-6578-4F51-B1CD-B155A885708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a:extLst>
            <a:ext uri="{FF2B5EF4-FFF2-40B4-BE49-F238E27FC236}">
              <a16:creationId xmlns:a16="http://schemas.microsoft.com/office/drawing/2014/main" id="{2E896CB5-644E-4BE8-9474-E824DE5EC198}"/>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EDA2D221-3AAC-47C0-A8E8-1218E6A14EF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5E892CC6-B833-4E11-8915-0E0EB959C14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23598ACC-3A7D-4383-96D6-09A0F5B3693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a:extLst>
            <a:ext uri="{FF2B5EF4-FFF2-40B4-BE49-F238E27FC236}">
              <a16:creationId xmlns:a16="http://schemas.microsoft.com/office/drawing/2014/main" id="{3E40F493-5F4D-4412-95D9-DFCEBC3413DA}"/>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a:extLst>
            <a:ext uri="{FF2B5EF4-FFF2-40B4-BE49-F238E27FC236}">
              <a16:creationId xmlns:a16="http://schemas.microsoft.com/office/drawing/2014/main" id="{D7AEE694-2B80-42CB-9115-57BDD1323086}"/>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a:extLst>
            <a:ext uri="{FF2B5EF4-FFF2-40B4-BE49-F238E27FC236}">
              <a16:creationId xmlns:a16="http://schemas.microsoft.com/office/drawing/2014/main" id="{57576F9A-8B3A-4A99-BCF5-5097BA0CD0C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a:extLst>
            <a:ext uri="{FF2B5EF4-FFF2-40B4-BE49-F238E27FC236}">
              <a16:creationId xmlns:a16="http://schemas.microsoft.com/office/drawing/2014/main" id="{D1B156D2-EF57-4E1D-9A5D-8372B013BD3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a:extLst>
            <a:ext uri="{FF2B5EF4-FFF2-40B4-BE49-F238E27FC236}">
              <a16:creationId xmlns:a16="http://schemas.microsoft.com/office/drawing/2014/main" id="{AC997983-0FAC-4088-827C-B4C262CA9E1C}"/>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2" name="【学校施設】&#10;一人当たり面積平均値テキスト">
          <a:extLst>
            <a:ext uri="{FF2B5EF4-FFF2-40B4-BE49-F238E27FC236}">
              <a16:creationId xmlns:a16="http://schemas.microsoft.com/office/drawing/2014/main" id="{182A541D-75CC-4651-8DD1-11808219D16C}"/>
            </a:ext>
          </a:extLst>
        </xdr:cNvPr>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a:extLst>
            <a:ext uri="{FF2B5EF4-FFF2-40B4-BE49-F238E27FC236}">
              <a16:creationId xmlns:a16="http://schemas.microsoft.com/office/drawing/2014/main" id="{C76C3E3B-74AE-4FE7-AB93-A4E9CAD361FB}"/>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a:extLst>
            <a:ext uri="{FF2B5EF4-FFF2-40B4-BE49-F238E27FC236}">
              <a16:creationId xmlns:a16="http://schemas.microsoft.com/office/drawing/2014/main" id="{DDA41EFB-6FF7-41A1-B290-3200E9D01332}"/>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a:extLst>
            <a:ext uri="{FF2B5EF4-FFF2-40B4-BE49-F238E27FC236}">
              <a16:creationId xmlns:a16="http://schemas.microsoft.com/office/drawing/2014/main" id="{B744346E-D5F8-420B-9173-25FC7B7ABA11}"/>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a:extLst>
            <a:ext uri="{FF2B5EF4-FFF2-40B4-BE49-F238E27FC236}">
              <a16:creationId xmlns:a16="http://schemas.microsoft.com/office/drawing/2014/main" id="{6DC4A445-FA97-4A34-AD62-3CFD7101D84E}"/>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a:extLst>
            <a:ext uri="{FF2B5EF4-FFF2-40B4-BE49-F238E27FC236}">
              <a16:creationId xmlns:a16="http://schemas.microsoft.com/office/drawing/2014/main" id="{8ABF4D10-6C46-4EB9-B8BC-858DF9032DAD}"/>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B6CDDC56-DACE-4090-B80E-330E7BC2536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69CAC2A-CDA9-41A7-A2AB-47F8B41DAA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40E72CCA-111B-428B-BD8C-67BEC373E51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E0BAF33-8AE6-4905-BC84-DCA8F0E4D5F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F788154-1F10-41D9-B8AD-6B8E007E0A2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27305</xdr:rowOff>
    </xdr:from>
    <xdr:to>
      <xdr:col>116</xdr:col>
      <xdr:colOff>114300</xdr:colOff>
      <xdr:row>63</xdr:row>
      <xdr:rowOff>128905</xdr:rowOff>
    </xdr:to>
    <xdr:sp macro="" textlink="">
      <xdr:nvSpPr>
        <xdr:cNvPr id="603" name="楕円 602">
          <a:extLst>
            <a:ext uri="{FF2B5EF4-FFF2-40B4-BE49-F238E27FC236}">
              <a16:creationId xmlns:a16="http://schemas.microsoft.com/office/drawing/2014/main" id="{081C1A18-A2EE-47F3-92D4-26B6CD1B71F7}"/>
            </a:ext>
          </a:extLst>
        </xdr:cNvPr>
        <xdr:cNvSpPr/>
      </xdr:nvSpPr>
      <xdr:spPr>
        <a:xfrm>
          <a:off x="221107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158132</xdr:rowOff>
    </xdr:from>
    <xdr:ext cx="469744" cy="259045"/>
    <xdr:sp macro="" textlink="">
      <xdr:nvSpPr>
        <xdr:cNvPr id="604" name="【学校施設】&#10;一人当たり面積該当値テキスト">
          <a:extLst>
            <a:ext uri="{FF2B5EF4-FFF2-40B4-BE49-F238E27FC236}">
              <a16:creationId xmlns:a16="http://schemas.microsoft.com/office/drawing/2014/main" id="{12B6DAB3-8D5F-4A78-9958-E46939E870B5}"/>
            </a:ext>
          </a:extLst>
        </xdr:cNvPr>
        <xdr:cNvSpPr txBox="1"/>
      </xdr:nvSpPr>
      <xdr:spPr>
        <a:xfrm>
          <a:off x="22199600" y="1061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29287</xdr:rowOff>
    </xdr:from>
    <xdr:to>
      <xdr:col>112</xdr:col>
      <xdr:colOff>38100</xdr:colOff>
      <xdr:row>63</xdr:row>
      <xdr:rowOff>130887</xdr:rowOff>
    </xdr:to>
    <xdr:sp macro="" textlink="">
      <xdr:nvSpPr>
        <xdr:cNvPr id="605" name="楕円 604">
          <a:extLst>
            <a:ext uri="{FF2B5EF4-FFF2-40B4-BE49-F238E27FC236}">
              <a16:creationId xmlns:a16="http://schemas.microsoft.com/office/drawing/2014/main" id="{123193C1-A553-44C3-ACCB-8A8FD6C79567}"/>
            </a:ext>
          </a:extLst>
        </xdr:cNvPr>
        <xdr:cNvSpPr/>
      </xdr:nvSpPr>
      <xdr:spPr>
        <a:xfrm>
          <a:off x="21272500" y="1083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78105</xdr:rowOff>
    </xdr:from>
    <xdr:to>
      <xdr:col>116</xdr:col>
      <xdr:colOff>63500</xdr:colOff>
      <xdr:row>63</xdr:row>
      <xdr:rowOff>80087</xdr:rowOff>
    </xdr:to>
    <xdr:cxnSp macro="">
      <xdr:nvCxnSpPr>
        <xdr:cNvPr id="606" name="直線コネクタ 605">
          <a:extLst>
            <a:ext uri="{FF2B5EF4-FFF2-40B4-BE49-F238E27FC236}">
              <a16:creationId xmlns:a16="http://schemas.microsoft.com/office/drawing/2014/main" id="{673424D5-1AA9-4DBB-8C11-CBD0B7DE9D58}"/>
            </a:ext>
          </a:extLst>
        </xdr:cNvPr>
        <xdr:cNvCxnSpPr/>
      </xdr:nvCxnSpPr>
      <xdr:spPr>
        <a:xfrm flipV="1">
          <a:off x="21323300" y="10879455"/>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94285</xdr:rowOff>
    </xdr:from>
    <xdr:to>
      <xdr:col>107</xdr:col>
      <xdr:colOff>101600</xdr:colOff>
      <xdr:row>64</xdr:row>
      <xdr:rowOff>24435</xdr:rowOff>
    </xdr:to>
    <xdr:sp macro="" textlink="">
      <xdr:nvSpPr>
        <xdr:cNvPr id="607" name="楕円 606">
          <a:extLst>
            <a:ext uri="{FF2B5EF4-FFF2-40B4-BE49-F238E27FC236}">
              <a16:creationId xmlns:a16="http://schemas.microsoft.com/office/drawing/2014/main" id="{0AAEA829-5B16-480D-B157-68C62F3CE612}"/>
            </a:ext>
          </a:extLst>
        </xdr:cNvPr>
        <xdr:cNvSpPr/>
      </xdr:nvSpPr>
      <xdr:spPr>
        <a:xfrm>
          <a:off x="20383500" y="1089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80087</xdr:rowOff>
    </xdr:from>
    <xdr:to>
      <xdr:col>111</xdr:col>
      <xdr:colOff>177800</xdr:colOff>
      <xdr:row>63</xdr:row>
      <xdr:rowOff>145085</xdr:rowOff>
    </xdr:to>
    <xdr:cxnSp macro="">
      <xdr:nvCxnSpPr>
        <xdr:cNvPr id="608" name="直線コネクタ 607">
          <a:extLst>
            <a:ext uri="{FF2B5EF4-FFF2-40B4-BE49-F238E27FC236}">
              <a16:creationId xmlns:a16="http://schemas.microsoft.com/office/drawing/2014/main" id="{FE19B4A9-4AA5-42CC-8254-596C644BB1F2}"/>
            </a:ext>
          </a:extLst>
        </xdr:cNvPr>
        <xdr:cNvCxnSpPr/>
      </xdr:nvCxnSpPr>
      <xdr:spPr>
        <a:xfrm flipV="1">
          <a:off x="20434300" y="10881437"/>
          <a:ext cx="889000" cy="6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95123</xdr:rowOff>
    </xdr:from>
    <xdr:to>
      <xdr:col>102</xdr:col>
      <xdr:colOff>165100</xdr:colOff>
      <xdr:row>64</xdr:row>
      <xdr:rowOff>25273</xdr:rowOff>
    </xdr:to>
    <xdr:sp macro="" textlink="">
      <xdr:nvSpPr>
        <xdr:cNvPr id="609" name="楕円 608">
          <a:extLst>
            <a:ext uri="{FF2B5EF4-FFF2-40B4-BE49-F238E27FC236}">
              <a16:creationId xmlns:a16="http://schemas.microsoft.com/office/drawing/2014/main" id="{85C37AF2-5620-4E48-BEE6-8C4D639195B1}"/>
            </a:ext>
          </a:extLst>
        </xdr:cNvPr>
        <xdr:cNvSpPr/>
      </xdr:nvSpPr>
      <xdr:spPr>
        <a:xfrm>
          <a:off x="19494500" y="108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145085</xdr:rowOff>
    </xdr:from>
    <xdr:to>
      <xdr:col>107</xdr:col>
      <xdr:colOff>50800</xdr:colOff>
      <xdr:row>63</xdr:row>
      <xdr:rowOff>145923</xdr:rowOff>
    </xdr:to>
    <xdr:cxnSp macro="">
      <xdr:nvCxnSpPr>
        <xdr:cNvPr id="610" name="直線コネクタ 609">
          <a:extLst>
            <a:ext uri="{FF2B5EF4-FFF2-40B4-BE49-F238E27FC236}">
              <a16:creationId xmlns:a16="http://schemas.microsoft.com/office/drawing/2014/main" id="{5EE2A1BF-4BC5-4246-BC1F-2D2AEE79172C}"/>
            </a:ext>
          </a:extLst>
        </xdr:cNvPr>
        <xdr:cNvCxnSpPr/>
      </xdr:nvCxnSpPr>
      <xdr:spPr>
        <a:xfrm flipV="1">
          <a:off x="19545300" y="1094643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99923</xdr:rowOff>
    </xdr:from>
    <xdr:to>
      <xdr:col>98</xdr:col>
      <xdr:colOff>38100</xdr:colOff>
      <xdr:row>64</xdr:row>
      <xdr:rowOff>30073</xdr:rowOff>
    </xdr:to>
    <xdr:sp macro="" textlink="">
      <xdr:nvSpPr>
        <xdr:cNvPr id="611" name="楕円 610">
          <a:extLst>
            <a:ext uri="{FF2B5EF4-FFF2-40B4-BE49-F238E27FC236}">
              <a16:creationId xmlns:a16="http://schemas.microsoft.com/office/drawing/2014/main" id="{CC85AD68-0D20-4573-84C2-60A9C9890B68}"/>
            </a:ext>
          </a:extLst>
        </xdr:cNvPr>
        <xdr:cNvSpPr/>
      </xdr:nvSpPr>
      <xdr:spPr>
        <a:xfrm>
          <a:off x="18605500" y="109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145923</xdr:rowOff>
    </xdr:from>
    <xdr:to>
      <xdr:col>102</xdr:col>
      <xdr:colOff>114300</xdr:colOff>
      <xdr:row>63</xdr:row>
      <xdr:rowOff>150723</xdr:rowOff>
    </xdr:to>
    <xdr:cxnSp macro="">
      <xdr:nvCxnSpPr>
        <xdr:cNvPr id="612" name="直線コネクタ 611">
          <a:extLst>
            <a:ext uri="{FF2B5EF4-FFF2-40B4-BE49-F238E27FC236}">
              <a16:creationId xmlns:a16="http://schemas.microsoft.com/office/drawing/2014/main" id="{65AECEDB-C1FD-486A-8883-8DBDEBB68437}"/>
            </a:ext>
          </a:extLst>
        </xdr:cNvPr>
        <xdr:cNvCxnSpPr/>
      </xdr:nvCxnSpPr>
      <xdr:spPr>
        <a:xfrm flipV="1">
          <a:off x="18656300" y="1094727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3" name="n_1aveValue【学校施設】&#10;一人当たり面積">
          <a:extLst>
            <a:ext uri="{FF2B5EF4-FFF2-40B4-BE49-F238E27FC236}">
              <a16:creationId xmlns:a16="http://schemas.microsoft.com/office/drawing/2014/main" id="{CEE2BB42-15D6-4825-8C66-95CBD9F17AC5}"/>
            </a:ext>
          </a:extLst>
        </xdr:cNvPr>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a:extLst>
            <a:ext uri="{FF2B5EF4-FFF2-40B4-BE49-F238E27FC236}">
              <a16:creationId xmlns:a16="http://schemas.microsoft.com/office/drawing/2014/main" id="{2E22F355-5C84-4463-90C6-2A8D8F666FE7}"/>
            </a:ext>
          </a:extLst>
        </xdr:cNvPr>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a:extLst>
            <a:ext uri="{FF2B5EF4-FFF2-40B4-BE49-F238E27FC236}">
              <a16:creationId xmlns:a16="http://schemas.microsoft.com/office/drawing/2014/main" id="{34A2C4A1-D24C-4E2A-9508-DB6F09ABD2DD}"/>
            </a:ext>
          </a:extLst>
        </xdr:cNvPr>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a:extLst>
            <a:ext uri="{FF2B5EF4-FFF2-40B4-BE49-F238E27FC236}">
              <a16:creationId xmlns:a16="http://schemas.microsoft.com/office/drawing/2014/main" id="{EDFE5D5C-E214-40D8-B78F-1081DF8AFB1A}"/>
            </a:ext>
          </a:extLst>
        </xdr:cNvPr>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147414</xdr:rowOff>
    </xdr:from>
    <xdr:ext cx="469744" cy="259045"/>
    <xdr:sp macro="" textlink="">
      <xdr:nvSpPr>
        <xdr:cNvPr id="617" name="n_1mainValue【学校施設】&#10;一人当たり面積">
          <a:extLst>
            <a:ext uri="{FF2B5EF4-FFF2-40B4-BE49-F238E27FC236}">
              <a16:creationId xmlns:a16="http://schemas.microsoft.com/office/drawing/2014/main" id="{0D4C1ED3-A92F-4438-850D-E9B232A093F6}"/>
            </a:ext>
          </a:extLst>
        </xdr:cNvPr>
        <xdr:cNvSpPr txBox="1"/>
      </xdr:nvSpPr>
      <xdr:spPr>
        <a:xfrm>
          <a:off x="21075727" y="1060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15562</xdr:rowOff>
    </xdr:from>
    <xdr:ext cx="469744" cy="259045"/>
    <xdr:sp macro="" textlink="">
      <xdr:nvSpPr>
        <xdr:cNvPr id="618" name="n_2mainValue【学校施設】&#10;一人当たり面積">
          <a:extLst>
            <a:ext uri="{FF2B5EF4-FFF2-40B4-BE49-F238E27FC236}">
              <a16:creationId xmlns:a16="http://schemas.microsoft.com/office/drawing/2014/main" id="{D1A4FA0D-3C4F-4DB2-A5CC-175E2C88B369}"/>
            </a:ext>
          </a:extLst>
        </xdr:cNvPr>
        <xdr:cNvSpPr txBox="1"/>
      </xdr:nvSpPr>
      <xdr:spPr>
        <a:xfrm>
          <a:off x="20199427" y="1098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16400</xdr:rowOff>
    </xdr:from>
    <xdr:ext cx="469744" cy="259045"/>
    <xdr:sp macro="" textlink="">
      <xdr:nvSpPr>
        <xdr:cNvPr id="619" name="n_3mainValue【学校施設】&#10;一人当たり面積">
          <a:extLst>
            <a:ext uri="{FF2B5EF4-FFF2-40B4-BE49-F238E27FC236}">
              <a16:creationId xmlns:a16="http://schemas.microsoft.com/office/drawing/2014/main" id="{DE1A5341-F1A3-4363-9BDF-9B5D5CBFDF3E}"/>
            </a:ext>
          </a:extLst>
        </xdr:cNvPr>
        <xdr:cNvSpPr txBox="1"/>
      </xdr:nvSpPr>
      <xdr:spPr>
        <a:xfrm>
          <a:off x="19310427" y="1098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21200</xdr:rowOff>
    </xdr:from>
    <xdr:ext cx="469744" cy="259045"/>
    <xdr:sp macro="" textlink="">
      <xdr:nvSpPr>
        <xdr:cNvPr id="620" name="n_4mainValue【学校施設】&#10;一人当たり面積">
          <a:extLst>
            <a:ext uri="{FF2B5EF4-FFF2-40B4-BE49-F238E27FC236}">
              <a16:creationId xmlns:a16="http://schemas.microsoft.com/office/drawing/2014/main" id="{487D122C-E66F-4532-A9F1-056CC07E4D03}"/>
            </a:ext>
          </a:extLst>
        </xdr:cNvPr>
        <xdr:cNvSpPr txBox="1"/>
      </xdr:nvSpPr>
      <xdr:spPr>
        <a:xfrm>
          <a:off x="18421427" y="1099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F2582E7E-D492-4DBA-9442-F35FCC95FA9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A3CEE9DC-E0A7-43A7-9B5B-11F67B63A27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2EE96D0E-7763-41BC-ACC0-19CC599069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D60654F3-0856-4D7C-81B5-A6C2C4745EF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EF441C43-4591-40DD-A9B2-A94037FB406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531C1585-B09F-4F0C-A5AF-4DC146499F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613B4909-AA35-42B5-B520-EBD81FFAC96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D9D2D108-C351-4D55-839F-C4DB380900E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323E761C-346E-4D74-A4B7-556DF050F22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32752CF3-6E88-48FC-8E84-E6AA61B22A8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FB6F13A9-15EE-4CA1-83F0-B0812384CD0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3F38C0E6-D075-4CCF-8872-97E6DDC3FAB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70598505-1D2C-4F1F-9C9D-D9CC1613378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43CF24A7-F6AD-4A58-9E30-8C2381F4152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7146B4A1-6D6A-4817-8226-0A24140C407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ABDF0D49-8EB8-4DE1-B9B0-2802B521FB9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81CC5AD3-F53D-4376-851B-3D04DB965A7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A2F789D8-0EA0-4577-AEFE-F37C9DFDDB4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8572D8EE-F875-4E50-B0E8-E92CBD0C4DE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4E8D4FE3-8F81-4E98-AB26-E0CE8B5BDC8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360BE3DC-36A3-4BC4-88B7-56DAA354197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ABF3466C-DB08-422C-94A1-F5F54B17787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4677EB90-7FE3-4318-B8FF-9A586B327DA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342379FC-1809-4E5A-A88A-51A28C6A71A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746B0CB8-8791-4F77-9F74-F705705E6E16}"/>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097428AB-98C7-438C-B465-772BFA8BC899}"/>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73DDE0A5-22B9-4CB4-9509-4D726B76192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a:extLst>
            <a:ext uri="{FF2B5EF4-FFF2-40B4-BE49-F238E27FC236}">
              <a16:creationId xmlns:a16="http://schemas.microsoft.com/office/drawing/2014/main" id="{AF37D1F4-49D4-48B0-A35E-C59099306DEE}"/>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a:extLst>
            <a:ext uri="{FF2B5EF4-FFF2-40B4-BE49-F238E27FC236}">
              <a16:creationId xmlns:a16="http://schemas.microsoft.com/office/drawing/2014/main" id="{E52075D7-A437-4079-8B57-EA60104F8659}"/>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a:extLst>
            <a:ext uri="{FF2B5EF4-FFF2-40B4-BE49-F238E27FC236}">
              <a16:creationId xmlns:a16="http://schemas.microsoft.com/office/drawing/2014/main" id="{408CA164-A140-4785-8C8E-5A5D8BC450BA}"/>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a:extLst>
            <a:ext uri="{FF2B5EF4-FFF2-40B4-BE49-F238E27FC236}">
              <a16:creationId xmlns:a16="http://schemas.microsoft.com/office/drawing/2014/main" id="{B33EA4B0-FA9B-4CF7-9A42-5CB09A9DA00D}"/>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a:extLst>
            <a:ext uri="{FF2B5EF4-FFF2-40B4-BE49-F238E27FC236}">
              <a16:creationId xmlns:a16="http://schemas.microsoft.com/office/drawing/2014/main" id="{1E601368-289F-47E1-B052-2E9221DA8FC4}"/>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a:extLst>
            <a:ext uri="{FF2B5EF4-FFF2-40B4-BE49-F238E27FC236}">
              <a16:creationId xmlns:a16="http://schemas.microsoft.com/office/drawing/2014/main" id="{CDAABD5E-C72B-47DC-B174-A85F267F42BC}"/>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a:extLst>
            <a:ext uri="{FF2B5EF4-FFF2-40B4-BE49-F238E27FC236}">
              <a16:creationId xmlns:a16="http://schemas.microsoft.com/office/drawing/2014/main" id="{461735F8-54B9-46AF-AC21-AEEBD78374A5}"/>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a:extLst>
            <a:ext uri="{FF2B5EF4-FFF2-40B4-BE49-F238E27FC236}">
              <a16:creationId xmlns:a16="http://schemas.microsoft.com/office/drawing/2014/main" id="{034D85C4-0408-4B91-B657-005D0A5C897D}"/>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3B62B841-3EF9-418D-8CEB-7D8A99A2564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7459CB9F-0421-4F8C-B05D-4CE9B564C8D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2CB7E4D-F7C6-48C3-B1AF-A0C1E69AA1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2C5EFE4A-ED76-40C3-A972-6F8E8E19ED3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2DB42111-1905-4A76-8B22-B449B9DDEF2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111125</xdr:rowOff>
    </xdr:from>
    <xdr:to>
      <xdr:col>85</xdr:col>
      <xdr:colOff>177800</xdr:colOff>
      <xdr:row>83</xdr:row>
      <xdr:rowOff>41275</xdr:rowOff>
    </xdr:to>
    <xdr:sp macro="" textlink="">
      <xdr:nvSpPr>
        <xdr:cNvPr id="661" name="楕円 660">
          <a:extLst>
            <a:ext uri="{FF2B5EF4-FFF2-40B4-BE49-F238E27FC236}">
              <a16:creationId xmlns:a16="http://schemas.microsoft.com/office/drawing/2014/main" id="{750E19F6-B21E-4AD2-8BC7-9DD98B5531CB}"/>
            </a:ext>
          </a:extLst>
        </xdr:cNvPr>
        <xdr:cNvSpPr/>
      </xdr:nvSpPr>
      <xdr:spPr>
        <a:xfrm>
          <a:off x="16268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89552</xdr:rowOff>
    </xdr:from>
    <xdr:ext cx="405111" cy="259045"/>
    <xdr:sp macro="" textlink="">
      <xdr:nvSpPr>
        <xdr:cNvPr id="662" name="【児童館】&#10;有形固定資産減価償却率該当値テキスト">
          <a:extLst>
            <a:ext uri="{FF2B5EF4-FFF2-40B4-BE49-F238E27FC236}">
              <a16:creationId xmlns:a16="http://schemas.microsoft.com/office/drawing/2014/main" id="{6AE5614A-9BDF-4B52-AA5A-0F7C033DC6E4}"/>
            </a:ext>
          </a:extLst>
        </xdr:cNvPr>
        <xdr:cNvSpPr txBox="1"/>
      </xdr:nvSpPr>
      <xdr:spPr>
        <a:xfrm>
          <a:off x="16357600"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53975</xdr:rowOff>
    </xdr:from>
    <xdr:to>
      <xdr:col>81</xdr:col>
      <xdr:colOff>101600</xdr:colOff>
      <xdr:row>82</xdr:row>
      <xdr:rowOff>155575</xdr:rowOff>
    </xdr:to>
    <xdr:sp macro="" textlink="">
      <xdr:nvSpPr>
        <xdr:cNvPr id="663" name="楕円 662">
          <a:extLst>
            <a:ext uri="{FF2B5EF4-FFF2-40B4-BE49-F238E27FC236}">
              <a16:creationId xmlns:a16="http://schemas.microsoft.com/office/drawing/2014/main" id="{FEC486BA-DDCD-4955-8182-E177A5251662}"/>
            </a:ext>
          </a:extLst>
        </xdr:cNvPr>
        <xdr:cNvSpPr/>
      </xdr:nvSpPr>
      <xdr:spPr>
        <a:xfrm>
          <a:off x="15430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104775</xdr:rowOff>
    </xdr:from>
    <xdr:to>
      <xdr:col>85</xdr:col>
      <xdr:colOff>127000</xdr:colOff>
      <xdr:row>82</xdr:row>
      <xdr:rowOff>161925</xdr:rowOff>
    </xdr:to>
    <xdr:cxnSp macro="">
      <xdr:nvCxnSpPr>
        <xdr:cNvPr id="664" name="直線コネクタ 663">
          <a:extLst>
            <a:ext uri="{FF2B5EF4-FFF2-40B4-BE49-F238E27FC236}">
              <a16:creationId xmlns:a16="http://schemas.microsoft.com/office/drawing/2014/main" id="{A3A61506-B14A-4999-BC0E-118F28500452}"/>
            </a:ext>
          </a:extLst>
        </xdr:cNvPr>
        <xdr:cNvCxnSpPr/>
      </xdr:nvCxnSpPr>
      <xdr:spPr>
        <a:xfrm>
          <a:off x="15481300" y="141636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168275</xdr:rowOff>
    </xdr:from>
    <xdr:to>
      <xdr:col>76</xdr:col>
      <xdr:colOff>165100</xdr:colOff>
      <xdr:row>82</xdr:row>
      <xdr:rowOff>98425</xdr:rowOff>
    </xdr:to>
    <xdr:sp macro="" textlink="">
      <xdr:nvSpPr>
        <xdr:cNvPr id="665" name="楕円 664">
          <a:extLst>
            <a:ext uri="{FF2B5EF4-FFF2-40B4-BE49-F238E27FC236}">
              <a16:creationId xmlns:a16="http://schemas.microsoft.com/office/drawing/2014/main" id="{6A229ED0-D55E-43A0-A91E-07DBDE8E5E02}"/>
            </a:ext>
          </a:extLst>
        </xdr:cNvPr>
        <xdr:cNvSpPr/>
      </xdr:nvSpPr>
      <xdr:spPr>
        <a:xfrm>
          <a:off x="14541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47625</xdr:rowOff>
    </xdr:from>
    <xdr:to>
      <xdr:col>81</xdr:col>
      <xdr:colOff>50800</xdr:colOff>
      <xdr:row>82</xdr:row>
      <xdr:rowOff>104775</xdr:rowOff>
    </xdr:to>
    <xdr:cxnSp macro="">
      <xdr:nvCxnSpPr>
        <xdr:cNvPr id="666" name="直線コネクタ 665">
          <a:extLst>
            <a:ext uri="{FF2B5EF4-FFF2-40B4-BE49-F238E27FC236}">
              <a16:creationId xmlns:a16="http://schemas.microsoft.com/office/drawing/2014/main" id="{1670B00D-06FD-4205-BC76-4093E8839142}"/>
            </a:ext>
          </a:extLst>
        </xdr:cNvPr>
        <xdr:cNvCxnSpPr/>
      </xdr:nvCxnSpPr>
      <xdr:spPr>
        <a:xfrm>
          <a:off x="14592300" y="14106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111125</xdr:rowOff>
    </xdr:from>
    <xdr:to>
      <xdr:col>72</xdr:col>
      <xdr:colOff>38100</xdr:colOff>
      <xdr:row>82</xdr:row>
      <xdr:rowOff>41275</xdr:rowOff>
    </xdr:to>
    <xdr:sp macro="" textlink="">
      <xdr:nvSpPr>
        <xdr:cNvPr id="667" name="楕円 666">
          <a:extLst>
            <a:ext uri="{FF2B5EF4-FFF2-40B4-BE49-F238E27FC236}">
              <a16:creationId xmlns:a16="http://schemas.microsoft.com/office/drawing/2014/main" id="{CD7AE597-DB15-4A9C-AA34-1F812E3886D4}"/>
            </a:ext>
          </a:extLst>
        </xdr:cNvPr>
        <xdr:cNvSpPr/>
      </xdr:nvSpPr>
      <xdr:spPr>
        <a:xfrm>
          <a:off x="13652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161925</xdr:rowOff>
    </xdr:from>
    <xdr:to>
      <xdr:col>76</xdr:col>
      <xdr:colOff>114300</xdr:colOff>
      <xdr:row>82</xdr:row>
      <xdr:rowOff>47625</xdr:rowOff>
    </xdr:to>
    <xdr:cxnSp macro="">
      <xdr:nvCxnSpPr>
        <xdr:cNvPr id="668" name="直線コネクタ 667">
          <a:extLst>
            <a:ext uri="{FF2B5EF4-FFF2-40B4-BE49-F238E27FC236}">
              <a16:creationId xmlns:a16="http://schemas.microsoft.com/office/drawing/2014/main" id="{99836E4A-48A9-4706-830E-853D8DEB3E19}"/>
            </a:ext>
          </a:extLst>
        </xdr:cNvPr>
        <xdr:cNvCxnSpPr/>
      </xdr:nvCxnSpPr>
      <xdr:spPr>
        <a:xfrm>
          <a:off x="13703300" y="14049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53975</xdr:rowOff>
    </xdr:from>
    <xdr:to>
      <xdr:col>67</xdr:col>
      <xdr:colOff>101600</xdr:colOff>
      <xdr:row>81</xdr:row>
      <xdr:rowOff>155575</xdr:rowOff>
    </xdr:to>
    <xdr:sp macro="" textlink="">
      <xdr:nvSpPr>
        <xdr:cNvPr id="669" name="楕円 668">
          <a:extLst>
            <a:ext uri="{FF2B5EF4-FFF2-40B4-BE49-F238E27FC236}">
              <a16:creationId xmlns:a16="http://schemas.microsoft.com/office/drawing/2014/main" id="{672CDA12-C4BA-43AE-8255-B3F358F7399F}"/>
            </a:ext>
          </a:extLst>
        </xdr:cNvPr>
        <xdr:cNvSpPr/>
      </xdr:nvSpPr>
      <xdr:spPr>
        <a:xfrm>
          <a:off x="12763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104775</xdr:rowOff>
    </xdr:from>
    <xdr:to>
      <xdr:col>71</xdr:col>
      <xdr:colOff>177800</xdr:colOff>
      <xdr:row>81</xdr:row>
      <xdr:rowOff>161925</xdr:rowOff>
    </xdr:to>
    <xdr:cxnSp macro="">
      <xdr:nvCxnSpPr>
        <xdr:cNvPr id="670" name="直線コネクタ 669">
          <a:extLst>
            <a:ext uri="{FF2B5EF4-FFF2-40B4-BE49-F238E27FC236}">
              <a16:creationId xmlns:a16="http://schemas.microsoft.com/office/drawing/2014/main" id="{161C8401-7F53-4376-8602-2CCA2434D588}"/>
            </a:ext>
          </a:extLst>
        </xdr:cNvPr>
        <xdr:cNvCxnSpPr/>
      </xdr:nvCxnSpPr>
      <xdr:spPr>
        <a:xfrm>
          <a:off x="12814300" y="13992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671" name="n_1aveValue【児童館】&#10;有形固定資産減価償却率">
          <a:extLst>
            <a:ext uri="{FF2B5EF4-FFF2-40B4-BE49-F238E27FC236}">
              <a16:creationId xmlns:a16="http://schemas.microsoft.com/office/drawing/2014/main" id="{AE4445E3-B24C-44C6-8A65-C82B23AD8E5D}"/>
            </a:ext>
          </a:extLst>
        </xdr:cNvPr>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72" name="n_2aveValue【児童館】&#10;有形固定資産減価償却率">
          <a:extLst>
            <a:ext uri="{FF2B5EF4-FFF2-40B4-BE49-F238E27FC236}">
              <a16:creationId xmlns:a16="http://schemas.microsoft.com/office/drawing/2014/main" id="{4AF2DDE0-E2B6-42B1-8EB5-636EF7C89B8A}"/>
            </a:ext>
          </a:extLst>
        </xdr:cNvPr>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673" name="n_3aveValue【児童館】&#10;有形固定資産減価償却率">
          <a:extLst>
            <a:ext uri="{FF2B5EF4-FFF2-40B4-BE49-F238E27FC236}">
              <a16:creationId xmlns:a16="http://schemas.microsoft.com/office/drawing/2014/main" id="{D9442EE5-A646-4F1E-89CC-97A4737E9396}"/>
            </a:ext>
          </a:extLst>
        </xdr:cNvPr>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74" name="n_4aveValue【児童館】&#10;有形固定資産減価償却率">
          <a:extLst>
            <a:ext uri="{FF2B5EF4-FFF2-40B4-BE49-F238E27FC236}">
              <a16:creationId xmlns:a16="http://schemas.microsoft.com/office/drawing/2014/main" id="{2967CF05-BA18-4DEC-AE7A-A6AB99732721}"/>
            </a:ext>
          </a:extLst>
        </xdr:cNvPr>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652</xdr:rowOff>
    </xdr:from>
    <xdr:ext cx="405111" cy="259045"/>
    <xdr:sp macro="" textlink="">
      <xdr:nvSpPr>
        <xdr:cNvPr id="675" name="n_1mainValue【児童館】&#10;有形固定資産減価償却率">
          <a:extLst>
            <a:ext uri="{FF2B5EF4-FFF2-40B4-BE49-F238E27FC236}">
              <a16:creationId xmlns:a16="http://schemas.microsoft.com/office/drawing/2014/main" id="{0E977341-AC88-4EB5-AF07-0701BE0C2550}"/>
            </a:ext>
          </a:extLst>
        </xdr:cNvPr>
        <xdr:cNvSpPr txBox="1"/>
      </xdr:nvSpPr>
      <xdr:spPr>
        <a:xfrm>
          <a:off x="15266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114952</xdr:rowOff>
    </xdr:from>
    <xdr:ext cx="405111" cy="259045"/>
    <xdr:sp macro="" textlink="">
      <xdr:nvSpPr>
        <xdr:cNvPr id="676" name="n_2mainValue【児童館】&#10;有形固定資産減価償却率">
          <a:extLst>
            <a:ext uri="{FF2B5EF4-FFF2-40B4-BE49-F238E27FC236}">
              <a16:creationId xmlns:a16="http://schemas.microsoft.com/office/drawing/2014/main" id="{3E33CFC2-9872-46FD-9713-70E26DF7140E}"/>
            </a:ext>
          </a:extLst>
        </xdr:cNvPr>
        <xdr:cNvSpPr txBox="1"/>
      </xdr:nvSpPr>
      <xdr:spPr>
        <a:xfrm>
          <a:off x="14389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57802</xdr:rowOff>
    </xdr:from>
    <xdr:ext cx="405111" cy="259045"/>
    <xdr:sp macro="" textlink="">
      <xdr:nvSpPr>
        <xdr:cNvPr id="677" name="n_3mainValue【児童館】&#10;有形固定資産減価償却率">
          <a:extLst>
            <a:ext uri="{FF2B5EF4-FFF2-40B4-BE49-F238E27FC236}">
              <a16:creationId xmlns:a16="http://schemas.microsoft.com/office/drawing/2014/main" id="{C57F4011-7BFB-433C-A00D-01212D35EEFC}"/>
            </a:ext>
          </a:extLst>
        </xdr:cNvPr>
        <xdr:cNvSpPr txBox="1"/>
      </xdr:nvSpPr>
      <xdr:spPr>
        <a:xfrm>
          <a:off x="13500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652</xdr:rowOff>
    </xdr:from>
    <xdr:ext cx="405111" cy="259045"/>
    <xdr:sp macro="" textlink="">
      <xdr:nvSpPr>
        <xdr:cNvPr id="678" name="n_4mainValue【児童館】&#10;有形固定資産減価償却率">
          <a:extLst>
            <a:ext uri="{FF2B5EF4-FFF2-40B4-BE49-F238E27FC236}">
              <a16:creationId xmlns:a16="http://schemas.microsoft.com/office/drawing/2014/main" id="{B258B1F5-D298-445E-A02A-BBFD01425236}"/>
            </a:ext>
          </a:extLst>
        </xdr:cNvPr>
        <xdr:cNvSpPr txBox="1"/>
      </xdr:nvSpPr>
      <xdr:spPr>
        <a:xfrm>
          <a:off x="12611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B875C540-027E-42A5-A5E7-2771CEE698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C9359A5B-4E90-47D3-A040-31D6D8CC94B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52587BF7-6387-4521-AA62-B330E63673A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19060ACE-F351-4D29-9E1C-8FC622DF4CC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C5ECEB5F-56D0-4EE4-B3FC-61E67B79381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1F29DA1A-1738-4F6E-ADB8-E0E91BEFCED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E7322F0D-E02B-4004-8DCE-416828EFD55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16C14572-1A81-4698-B223-621D6044722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C350F1E1-E825-4BC0-9756-D3DB279A8D6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8E1725C0-81E1-4F3F-ABE0-CE3ECA981AC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03132EAF-233B-439C-9192-22517E0C689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0CB15773-9793-42C2-A249-4949011F992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D3CA6765-5B45-4C55-9A5D-00E41943D80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86D083EF-E7B7-4B91-8482-B969F9BD0EB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C9347E03-3E94-4ECC-9329-D8C51DDCA43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F6B31689-3646-41F0-9E3D-4BABB02B0C7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8EA77DF6-147E-426A-A34F-CE0FFF9794F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0786A15D-8963-4961-9B6D-9D95076B0BD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49077F34-9E20-4388-9D13-FD4CE7B56B8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A90EFC3B-5FCD-44C9-A73B-D17DC4F6F4F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3CD08179-E953-4391-861C-FA085C72150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2071AF0B-C4C2-4DD1-AFE2-F9FC6AD5105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F2454F26-DB7F-4BB3-89B7-EEF1A711F15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a:extLst>
            <a:ext uri="{FF2B5EF4-FFF2-40B4-BE49-F238E27FC236}">
              <a16:creationId xmlns:a16="http://schemas.microsoft.com/office/drawing/2014/main" id="{E458F438-6550-40DE-B75F-E3015B75DC19}"/>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a:extLst>
            <a:ext uri="{FF2B5EF4-FFF2-40B4-BE49-F238E27FC236}">
              <a16:creationId xmlns:a16="http://schemas.microsoft.com/office/drawing/2014/main" id="{29F19012-2E70-445E-BAFA-5B3155A193BC}"/>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a:extLst>
            <a:ext uri="{FF2B5EF4-FFF2-40B4-BE49-F238E27FC236}">
              <a16:creationId xmlns:a16="http://schemas.microsoft.com/office/drawing/2014/main" id="{C1865F08-BA4A-47FC-9E9B-FD5D9332328A}"/>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EF95F99E-40FF-4123-80A1-088A67A502DA}"/>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a:extLst>
            <a:ext uri="{FF2B5EF4-FFF2-40B4-BE49-F238E27FC236}">
              <a16:creationId xmlns:a16="http://schemas.microsoft.com/office/drawing/2014/main" id="{EC592914-EA79-4E91-A07A-9C8F5C1E84E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a:extLst>
            <a:ext uri="{FF2B5EF4-FFF2-40B4-BE49-F238E27FC236}">
              <a16:creationId xmlns:a16="http://schemas.microsoft.com/office/drawing/2014/main" id="{8139FCD8-664D-4587-B563-C2505D500058}"/>
            </a:ext>
          </a:extLst>
        </xdr:cNvPr>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a:extLst>
            <a:ext uri="{FF2B5EF4-FFF2-40B4-BE49-F238E27FC236}">
              <a16:creationId xmlns:a16="http://schemas.microsoft.com/office/drawing/2014/main" id="{F29B4287-F48C-4DD6-99B0-6DBF4900AFE0}"/>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a:extLst>
            <a:ext uri="{FF2B5EF4-FFF2-40B4-BE49-F238E27FC236}">
              <a16:creationId xmlns:a16="http://schemas.microsoft.com/office/drawing/2014/main" id="{77036B13-4C33-4522-BB3C-93F514AD565C}"/>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a:extLst>
            <a:ext uri="{FF2B5EF4-FFF2-40B4-BE49-F238E27FC236}">
              <a16:creationId xmlns:a16="http://schemas.microsoft.com/office/drawing/2014/main" id="{5B1DF6C0-4F76-4BDC-8528-CC3FA9BF7FE9}"/>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a:extLst>
            <a:ext uri="{FF2B5EF4-FFF2-40B4-BE49-F238E27FC236}">
              <a16:creationId xmlns:a16="http://schemas.microsoft.com/office/drawing/2014/main" id="{211C8C7B-9C6D-4FEF-839A-6FD818D73F3B}"/>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a:extLst>
            <a:ext uri="{FF2B5EF4-FFF2-40B4-BE49-F238E27FC236}">
              <a16:creationId xmlns:a16="http://schemas.microsoft.com/office/drawing/2014/main" id="{680092BF-B753-47FB-83B4-56614BEDBD81}"/>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1840FDCA-9D47-45C5-BE28-E53F5E6967A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A8C51A7C-700F-4534-B86E-B6DB88DFA95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5A29AD15-3954-48EE-9024-BA6CAA57BAE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D556E32-E275-447A-A457-74CCA4A8559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F0405133-162E-4DDF-817B-58A3778CE96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718" name="楕円 717">
          <a:extLst>
            <a:ext uri="{FF2B5EF4-FFF2-40B4-BE49-F238E27FC236}">
              <a16:creationId xmlns:a16="http://schemas.microsoft.com/office/drawing/2014/main" id="{10433C47-A430-453D-BADB-321A4D5957FD}"/>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719" name="【児童館】&#10;一人当たり面積該当値テキスト">
          <a:extLst>
            <a:ext uri="{FF2B5EF4-FFF2-40B4-BE49-F238E27FC236}">
              <a16:creationId xmlns:a16="http://schemas.microsoft.com/office/drawing/2014/main" id="{F6E99D83-F5DD-4612-ACC9-A7381AD9DEB7}"/>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20" name="楕円 719">
          <a:extLst>
            <a:ext uri="{FF2B5EF4-FFF2-40B4-BE49-F238E27FC236}">
              <a16:creationId xmlns:a16="http://schemas.microsoft.com/office/drawing/2014/main" id="{296E5A55-D45B-4F1C-9417-63C0326B6E0C}"/>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721" name="直線コネクタ 720">
          <a:extLst>
            <a:ext uri="{FF2B5EF4-FFF2-40B4-BE49-F238E27FC236}">
              <a16:creationId xmlns:a16="http://schemas.microsoft.com/office/drawing/2014/main" id="{3D3E8EB6-C870-48DD-8028-FCDED16447B1}"/>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722" name="楕円 721">
          <a:extLst>
            <a:ext uri="{FF2B5EF4-FFF2-40B4-BE49-F238E27FC236}">
              <a16:creationId xmlns:a16="http://schemas.microsoft.com/office/drawing/2014/main" id="{A2D8F314-9008-4F5A-8170-2D6332FC784D}"/>
            </a:ext>
          </a:extLst>
        </xdr:cNvPr>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723" name="直線コネクタ 722">
          <a:extLst>
            <a:ext uri="{FF2B5EF4-FFF2-40B4-BE49-F238E27FC236}">
              <a16:creationId xmlns:a16="http://schemas.microsoft.com/office/drawing/2014/main" id="{686E8CEB-A76E-47E0-8372-306A0DC6641B}"/>
            </a:ext>
          </a:extLst>
        </xdr:cNvPr>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724" name="楕円 723">
          <a:extLst>
            <a:ext uri="{FF2B5EF4-FFF2-40B4-BE49-F238E27FC236}">
              <a16:creationId xmlns:a16="http://schemas.microsoft.com/office/drawing/2014/main" id="{CEDFC7F3-8138-4019-994D-1E2B9449DB7E}"/>
            </a:ext>
          </a:extLst>
        </xdr:cNvPr>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725" name="直線コネクタ 724">
          <a:extLst>
            <a:ext uri="{FF2B5EF4-FFF2-40B4-BE49-F238E27FC236}">
              <a16:creationId xmlns:a16="http://schemas.microsoft.com/office/drawing/2014/main" id="{8DCB6987-AE20-4AF6-B56A-67B9FE5F9F0F}"/>
            </a:ext>
          </a:extLst>
        </xdr:cNvPr>
        <xdr:cNvCxnSpPr/>
      </xdr:nvCxnSpPr>
      <xdr:spPr>
        <a:xfrm>
          <a:off x="19545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26" name="楕円 725">
          <a:extLst>
            <a:ext uri="{FF2B5EF4-FFF2-40B4-BE49-F238E27FC236}">
              <a16:creationId xmlns:a16="http://schemas.microsoft.com/office/drawing/2014/main" id="{DFFBE7C7-7AFF-45B6-932C-225BD9251923}"/>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19050</xdr:rowOff>
    </xdr:from>
    <xdr:to>
      <xdr:col>102</xdr:col>
      <xdr:colOff>114300</xdr:colOff>
      <xdr:row>86</xdr:row>
      <xdr:rowOff>38100</xdr:rowOff>
    </xdr:to>
    <xdr:cxnSp macro="">
      <xdr:nvCxnSpPr>
        <xdr:cNvPr id="727" name="直線コネクタ 726">
          <a:extLst>
            <a:ext uri="{FF2B5EF4-FFF2-40B4-BE49-F238E27FC236}">
              <a16:creationId xmlns:a16="http://schemas.microsoft.com/office/drawing/2014/main" id="{F45737F3-9D18-45FE-9BFB-05EDB7E252BB}"/>
            </a:ext>
          </a:extLst>
        </xdr:cNvPr>
        <xdr:cNvCxnSpPr/>
      </xdr:nvCxnSpPr>
      <xdr:spPr>
        <a:xfrm flipV="1">
          <a:off x="18656300" y="14763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a:extLst>
            <a:ext uri="{FF2B5EF4-FFF2-40B4-BE49-F238E27FC236}">
              <a16:creationId xmlns:a16="http://schemas.microsoft.com/office/drawing/2014/main" id="{3A04E8F6-D24F-4100-A1BF-D466A308B992}"/>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a:extLst>
            <a:ext uri="{FF2B5EF4-FFF2-40B4-BE49-F238E27FC236}">
              <a16:creationId xmlns:a16="http://schemas.microsoft.com/office/drawing/2014/main" id="{571D3AA2-2BC7-47F6-AF35-CC2944555464}"/>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a:extLst>
            <a:ext uri="{FF2B5EF4-FFF2-40B4-BE49-F238E27FC236}">
              <a16:creationId xmlns:a16="http://schemas.microsoft.com/office/drawing/2014/main" id="{A533DFB1-95F6-4009-8F7E-22F31BA884B4}"/>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a:extLst>
            <a:ext uri="{FF2B5EF4-FFF2-40B4-BE49-F238E27FC236}">
              <a16:creationId xmlns:a16="http://schemas.microsoft.com/office/drawing/2014/main" id="{CBEAFC76-9DBF-406C-9191-7458C2084DA7}"/>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32" name="n_1mainValue【児童館】&#10;一人当たり面積">
          <a:extLst>
            <a:ext uri="{FF2B5EF4-FFF2-40B4-BE49-F238E27FC236}">
              <a16:creationId xmlns:a16="http://schemas.microsoft.com/office/drawing/2014/main" id="{C3CF916B-3CAA-403B-9714-AC0C4AB824C0}"/>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733" name="n_2mainValue【児童館】&#10;一人当たり面積">
          <a:extLst>
            <a:ext uri="{FF2B5EF4-FFF2-40B4-BE49-F238E27FC236}">
              <a16:creationId xmlns:a16="http://schemas.microsoft.com/office/drawing/2014/main" id="{295738FB-9B90-4E2E-8BEC-9ABE87D966AE}"/>
            </a:ext>
          </a:extLst>
        </xdr:cNvPr>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734" name="n_3mainValue【児童館】&#10;一人当たり面積">
          <a:extLst>
            <a:ext uri="{FF2B5EF4-FFF2-40B4-BE49-F238E27FC236}">
              <a16:creationId xmlns:a16="http://schemas.microsoft.com/office/drawing/2014/main" id="{4FE8EE1C-E9DC-410D-9F1E-9EC03E3E7C8A}"/>
            </a:ext>
          </a:extLst>
        </xdr:cNvPr>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35" name="n_4mainValue【児童館】&#10;一人当たり面積">
          <a:extLst>
            <a:ext uri="{FF2B5EF4-FFF2-40B4-BE49-F238E27FC236}">
              <a16:creationId xmlns:a16="http://schemas.microsoft.com/office/drawing/2014/main" id="{C710B5C3-B714-4674-BD00-C323ABBCAE9D}"/>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799FC3EE-E509-47A8-98D1-627B4B72F4F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4928410-A816-47B1-953D-8E78DEEA8A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BD6799E3-C215-4C25-96AA-CE25A93050A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452900B9-EB9A-4868-B566-83C69DB7B28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FE9D0BD6-61F0-49AE-9C5F-00CE26B621E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FFEF648F-4991-40CF-A8CD-5B0D1B0098E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255E5DF0-A48D-4ADD-B976-3886FABB9FC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84CDEF9D-8C1C-4DFD-AED5-BCFC48F9C0E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EDDECF72-3C0D-4843-9F49-013D5D23463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50AFEA5E-5E19-49EA-8D72-98A90F59DD7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7F627174-1EB6-45B1-A081-3E014539A0E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A0891794-6E7F-4DA9-9286-32C9DED71EB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9A284629-2A43-4749-AA4D-072716E5DE6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83DAFCC9-F3F0-43A3-8799-4B19F5B112A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3E33E309-DE7C-45E4-A815-218FAB57830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9993DC95-FABE-4E53-9B3E-93A638FB10F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7A0CEC14-FFC0-431F-BDE2-BC82B2B5049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A30202CB-B3BB-4FFD-8CB3-690968CCC2A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7A63FFF3-AD18-4AFB-AAFC-F82F0AA0FC6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CDFEF6F-D1C6-4ABA-B8E8-4461F407814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1FA316D2-A435-47BD-B043-35A6C5162D7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1C4C5E7-F551-4CC8-A5ED-850BA7873EA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42E5BF18-CC90-4183-AA85-0E2E66505AE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BDDD129A-CF8F-4D7A-BC2D-0037613F487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a:extLst>
            <a:ext uri="{FF2B5EF4-FFF2-40B4-BE49-F238E27FC236}">
              <a16:creationId xmlns:a16="http://schemas.microsoft.com/office/drawing/2014/main" id="{8F1EAB60-B408-45ED-9A50-F5CAE39A5DFE}"/>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a:extLst>
            <a:ext uri="{FF2B5EF4-FFF2-40B4-BE49-F238E27FC236}">
              <a16:creationId xmlns:a16="http://schemas.microsoft.com/office/drawing/2014/main" id="{F0DB96CE-34E3-4537-907E-BB2203970964}"/>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a:extLst>
            <a:ext uri="{FF2B5EF4-FFF2-40B4-BE49-F238E27FC236}">
              <a16:creationId xmlns:a16="http://schemas.microsoft.com/office/drawing/2014/main" id="{1F2B0FC3-FFB4-4A70-B9DF-A91C9D081597}"/>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a:extLst>
            <a:ext uri="{FF2B5EF4-FFF2-40B4-BE49-F238E27FC236}">
              <a16:creationId xmlns:a16="http://schemas.microsoft.com/office/drawing/2014/main" id="{D3DA1F10-FE8D-48D4-9B36-2903EE6833AC}"/>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a:extLst>
            <a:ext uri="{FF2B5EF4-FFF2-40B4-BE49-F238E27FC236}">
              <a16:creationId xmlns:a16="http://schemas.microsoft.com/office/drawing/2014/main" id="{025A83E3-1FF5-42AA-BA39-E48A30FE4455}"/>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a:extLst>
            <a:ext uri="{FF2B5EF4-FFF2-40B4-BE49-F238E27FC236}">
              <a16:creationId xmlns:a16="http://schemas.microsoft.com/office/drawing/2014/main" id="{E36FE558-72E3-453A-A37F-42061ADD201D}"/>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a:extLst>
            <a:ext uri="{FF2B5EF4-FFF2-40B4-BE49-F238E27FC236}">
              <a16:creationId xmlns:a16="http://schemas.microsoft.com/office/drawing/2014/main" id="{2A58C2C1-1A60-43B6-9606-396DD41C4EA4}"/>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a:extLst>
            <a:ext uri="{FF2B5EF4-FFF2-40B4-BE49-F238E27FC236}">
              <a16:creationId xmlns:a16="http://schemas.microsoft.com/office/drawing/2014/main" id="{7CB7E14F-2897-432A-87EE-5DF293F8C56A}"/>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a:extLst>
            <a:ext uri="{FF2B5EF4-FFF2-40B4-BE49-F238E27FC236}">
              <a16:creationId xmlns:a16="http://schemas.microsoft.com/office/drawing/2014/main" id="{EDA62689-B68E-41D0-8509-F214BBFFC48E}"/>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a:extLst>
            <a:ext uri="{FF2B5EF4-FFF2-40B4-BE49-F238E27FC236}">
              <a16:creationId xmlns:a16="http://schemas.microsoft.com/office/drawing/2014/main" id="{6CE4CAEC-FD3A-4772-876C-F9A0935EBAAF}"/>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a:extLst>
            <a:ext uri="{FF2B5EF4-FFF2-40B4-BE49-F238E27FC236}">
              <a16:creationId xmlns:a16="http://schemas.microsoft.com/office/drawing/2014/main" id="{C09EC81B-4D24-44AF-B15D-9D60F7E76C32}"/>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7BED5C6B-9669-4113-98CE-13D8032873D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A39CEF5-ECC1-43CE-A1C8-42C89C7ED62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5C958180-2ECA-4B6C-A6F7-E2D93402FE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718E4E3-A069-43C4-8251-FBFE02DF317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FFBC996-9C53-4881-A474-84F6B2E893F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156845</xdr:rowOff>
    </xdr:from>
    <xdr:to>
      <xdr:col>85</xdr:col>
      <xdr:colOff>177800</xdr:colOff>
      <xdr:row>106</xdr:row>
      <xdr:rowOff>86995</xdr:rowOff>
    </xdr:to>
    <xdr:sp macro="" textlink="">
      <xdr:nvSpPr>
        <xdr:cNvPr id="776" name="楕円 775">
          <a:extLst>
            <a:ext uri="{FF2B5EF4-FFF2-40B4-BE49-F238E27FC236}">
              <a16:creationId xmlns:a16="http://schemas.microsoft.com/office/drawing/2014/main" id="{782E99E7-8E9C-41B3-906C-1BC907BE6034}"/>
            </a:ext>
          </a:extLst>
        </xdr:cNvPr>
        <xdr:cNvSpPr/>
      </xdr:nvSpPr>
      <xdr:spPr>
        <a:xfrm>
          <a:off x="162687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135272</xdr:rowOff>
    </xdr:from>
    <xdr:ext cx="405111" cy="259045"/>
    <xdr:sp macro="" textlink="">
      <xdr:nvSpPr>
        <xdr:cNvPr id="777" name="【公民館】&#10;有形固定資産減価償却率該当値テキスト">
          <a:extLst>
            <a:ext uri="{FF2B5EF4-FFF2-40B4-BE49-F238E27FC236}">
              <a16:creationId xmlns:a16="http://schemas.microsoft.com/office/drawing/2014/main" id="{AF42F805-92C3-4FB8-8BF5-F211CBFD99C6}"/>
            </a:ext>
          </a:extLst>
        </xdr:cNvPr>
        <xdr:cNvSpPr txBox="1"/>
      </xdr:nvSpPr>
      <xdr:spPr>
        <a:xfrm>
          <a:off x="16357600"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27305</xdr:rowOff>
    </xdr:from>
    <xdr:to>
      <xdr:col>81</xdr:col>
      <xdr:colOff>101600</xdr:colOff>
      <xdr:row>106</xdr:row>
      <xdr:rowOff>128905</xdr:rowOff>
    </xdr:to>
    <xdr:sp macro="" textlink="">
      <xdr:nvSpPr>
        <xdr:cNvPr id="778" name="楕円 777">
          <a:extLst>
            <a:ext uri="{FF2B5EF4-FFF2-40B4-BE49-F238E27FC236}">
              <a16:creationId xmlns:a16="http://schemas.microsoft.com/office/drawing/2014/main" id="{F62BBEEA-7915-4805-AE18-7B7E48C67BD6}"/>
            </a:ext>
          </a:extLst>
        </xdr:cNvPr>
        <xdr:cNvSpPr/>
      </xdr:nvSpPr>
      <xdr:spPr>
        <a:xfrm>
          <a:off x="15430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36195</xdr:rowOff>
    </xdr:from>
    <xdr:to>
      <xdr:col>85</xdr:col>
      <xdr:colOff>127000</xdr:colOff>
      <xdr:row>106</xdr:row>
      <xdr:rowOff>78105</xdr:rowOff>
    </xdr:to>
    <xdr:cxnSp macro="">
      <xdr:nvCxnSpPr>
        <xdr:cNvPr id="779" name="直線コネクタ 778">
          <a:extLst>
            <a:ext uri="{FF2B5EF4-FFF2-40B4-BE49-F238E27FC236}">
              <a16:creationId xmlns:a16="http://schemas.microsoft.com/office/drawing/2014/main" id="{A6348ADC-A4DF-4B33-9CA7-8A7A359B1F66}"/>
            </a:ext>
          </a:extLst>
        </xdr:cNvPr>
        <xdr:cNvCxnSpPr/>
      </xdr:nvCxnSpPr>
      <xdr:spPr>
        <a:xfrm flipV="1">
          <a:off x="15481300" y="182098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21589</xdr:rowOff>
    </xdr:from>
    <xdr:to>
      <xdr:col>76</xdr:col>
      <xdr:colOff>165100</xdr:colOff>
      <xdr:row>106</xdr:row>
      <xdr:rowOff>123189</xdr:rowOff>
    </xdr:to>
    <xdr:sp macro="" textlink="">
      <xdr:nvSpPr>
        <xdr:cNvPr id="780" name="楕円 779">
          <a:extLst>
            <a:ext uri="{FF2B5EF4-FFF2-40B4-BE49-F238E27FC236}">
              <a16:creationId xmlns:a16="http://schemas.microsoft.com/office/drawing/2014/main" id="{BC7A1B5A-29F9-496B-B790-49BDDE75084E}"/>
            </a:ext>
          </a:extLst>
        </xdr:cNvPr>
        <xdr:cNvSpPr/>
      </xdr:nvSpPr>
      <xdr:spPr>
        <a:xfrm>
          <a:off x="14541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72389</xdr:rowOff>
    </xdr:from>
    <xdr:to>
      <xdr:col>81</xdr:col>
      <xdr:colOff>50800</xdr:colOff>
      <xdr:row>106</xdr:row>
      <xdr:rowOff>78105</xdr:rowOff>
    </xdr:to>
    <xdr:cxnSp macro="">
      <xdr:nvCxnSpPr>
        <xdr:cNvPr id="781" name="直線コネクタ 780">
          <a:extLst>
            <a:ext uri="{FF2B5EF4-FFF2-40B4-BE49-F238E27FC236}">
              <a16:creationId xmlns:a16="http://schemas.microsoft.com/office/drawing/2014/main" id="{8FB14B40-F37F-4764-83E5-5060A097CF67}"/>
            </a:ext>
          </a:extLst>
        </xdr:cNvPr>
        <xdr:cNvCxnSpPr/>
      </xdr:nvCxnSpPr>
      <xdr:spPr>
        <a:xfrm>
          <a:off x="14592300" y="182460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154939</xdr:rowOff>
    </xdr:from>
    <xdr:to>
      <xdr:col>72</xdr:col>
      <xdr:colOff>38100</xdr:colOff>
      <xdr:row>106</xdr:row>
      <xdr:rowOff>85089</xdr:rowOff>
    </xdr:to>
    <xdr:sp macro="" textlink="">
      <xdr:nvSpPr>
        <xdr:cNvPr id="782" name="楕円 781">
          <a:extLst>
            <a:ext uri="{FF2B5EF4-FFF2-40B4-BE49-F238E27FC236}">
              <a16:creationId xmlns:a16="http://schemas.microsoft.com/office/drawing/2014/main" id="{A0BF5C3B-024C-4BE9-8131-C77A05760A07}"/>
            </a:ext>
          </a:extLst>
        </xdr:cNvPr>
        <xdr:cNvSpPr/>
      </xdr:nvSpPr>
      <xdr:spPr>
        <a:xfrm>
          <a:off x="13652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34289</xdr:rowOff>
    </xdr:from>
    <xdr:to>
      <xdr:col>76</xdr:col>
      <xdr:colOff>114300</xdr:colOff>
      <xdr:row>106</xdr:row>
      <xdr:rowOff>72389</xdr:rowOff>
    </xdr:to>
    <xdr:cxnSp macro="">
      <xdr:nvCxnSpPr>
        <xdr:cNvPr id="783" name="直線コネクタ 782">
          <a:extLst>
            <a:ext uri="{FF2B5EF4-FFF2-40B4-BE49-F238E27FC236}">
              <a16:creationId xmlns:a16="http://schemas.microsoft.com/office/drawing/2014/main" id="{0D07841F-B938-4422-8429-EF8254C0915E}"/>
            </a:ext>
          </a:extLst>
        </xdr:cNvPr>
        <xdr:cNvCxnSpPr/>
      </xdr:nvCxnSpPr>
      <xdr:spPr>
        <a:xfrm>
          <a:off x="13703300" y="18207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135889</xdr:rowOff>
    </xdr:from>
    <xdr:to>
      <xdr:col>67</xdr:col>
      <xdr:colOff>101600</xdr:colOff>
      <xdr:row>106</xdr:row>
      <xdr:rowOff>66039</xdr:rowOff>
    </xdr:to>
    <xdr:sp macro="" textlink="">
      <xdr:nvSpPr>
        <xdr:cNvPr id="784" name="楕円 783">
          <a:extLst>
            <a:ext uri="{FF2B5EF4-FFF2-40B4-BE49-F238E27FC236}">
              <a16:creationId xmlns:a16="http://schemas.microsoft.com/office/drawing/2014/main" id="{07253DAA-B727-45EB-AADE-D5A49447B876}"/>
            </a:ext>
          </a:extLst>
        </xdr:cNvPr>
        <xdr:cNvSpPr/>
      </xdr:nvSpPr>
      <xdr:spPr>
        <a:xfrm>
          <a:off x="12763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15239</xdr:rowOff>
    </xdr:from>
    <xdr:to>
      <xdr:col>71</xdr:col>
      <xdr:colOff>177800</xdr:colOff>
      <xdr:row>106</xdr:row>
      <xdr:rowOff>34289</xdr:rowOff>
    </xdr:to>
    <xdr:cxnSp macro="">
      <xdr:nvCxnSpPr>
        <xdr:cNvPr id="785" name="直線コネクタ 784">
          <a:extLst>
            <a:ext uri="{FF2B5EF4-FFF2-40B4-BE49-F238E27FC236}">
              <a16:creationId xmlns:a16="http://schemas.microsoft.com/office/drawing/2014/main" id="{BE075334-33A3-4BAA-BF5E-A499B58AE1FB}"/>
            </a:ext>
          </a:extLst>
        </xdr:cNvPr>
        <xdr:cNvCxnSpPr/>
      </xdr:nvCxnSpPr>
      <xdr:spPr>
        <a:xfrm>
          <a:off x="12814300" y="181889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a:extLst>
            <a:ext uri="{FF2B5EF4-FFF2-40B4-BE49-F238E27FC236}">
              <a16:creationId xmlns:a16="http://schemas.microsoft.com/office/drawing/2014/main" id="{26BC4D3E-0736-4C96-8DFB-A00657A12531}"/>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a:extLst>
            <a:ext uri="{FF2B5EF4-FFF2-40B4-BE49-F238E27FC236}">
              <a16:creationId xmlns:a16="http://schemas.microsoft.com/office/drawing/2014/main" id="{2A94DA71-9264-43C0-A616-F8D99951B15E}"/>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a:extLst>
            <a:ext uri="{FF2B5EF4-FFF2-40B4-BE49-F238E27FC236}">
              <a16:creationId xmlns:a16="http://schemas.microsoft.com/office/drawing/2014/main" id="{988C3F42-9D4F-4926-933E-D8B5A64AD1E8}"/>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a:extLst>
            <a:ext uri="{FF2B5EF4-FFF2-40B4-BE49-F238E27FC236}">
              <a16:creationId xmlns:a16="http://schemas.microsoft.com/office/drawing/2014/main" id="{39F34118-F073-440E-A79D-B00B89CE6AE1}"/>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120032</xdr:rowOff>
    </xdr:from>
    <xdr:ext cx="405111" cy="259045"/>
    <xdr:sp macro="" textlink="">
      <xdr:nvSpPr>
        <xdr:cNvPr id="790" name="n_1mainValue【公民館】&#10;有形固定資産減価償却率">
          <a:extLst>
            <a:ext uri="{FF2B5EF4-FFF2-40B4-BE49-F238E27FC236}">
              <a16:creationId xmlns:a16="http://schemas.microsoft.com/office/drawing/2014/main" id="{5852B476-45D7-4C30-81A7-97B2A6F04693}"/>
            </a:ext>
          </a:extLst>
        </xdr:cNvPr>
        <xdr:cNvSpPr txBox="1"/>
      </xdr:nvSpPr>
      <xdr:spPr>
        <a:xfrm>
          <a:off x="15266044" y="182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114316</xdr:rowOff>
    </xdr:from>
    <xdr:ext cx="405111" cy="259045"/>
    <xdr:sp macro="" textlink="">
      <xdr:nvSpPr>
        <xdr:cNvPr id="791" name="n_2mainValue【公民館】&#10;有形固定資産減価償却率">
          <a:extLst>
            <a:ext uri="{FF2B5EF4-FFF2-40B4-BE49-F238E27FC236}">
              <a16:creationId xmlns:a16="http://schemas.microsoft.com/office/drawing/2014/main" id="{064BE047-9C08-4BAA-9E60-964C2042815C}"/>
            </a:ext>
          </a:extLst>
        </xdr:cNvPr>
        <xdr:cNvSpPr txBox="1"/>
      </xdr:nvSpPr>
      <xdr:spPr>
        <a:xfrm>
          <a:off x="14389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76216</xdr:rowOff>
    </xdr:from>
    <xdr:ext cx="405111" cy="259045"/>
    <xdr:sp macro="" textlink="">
      <xdr:nvSpPr>
        <xdr:cNvPr id="792" name="n_3mainValue【公民館】&#10;有形固定資産減価償却率">
          <a:extLst>
            <a:ext uri="{FF2B5EF4-FFF2-40B4-BE49-F238E27FC236}">
              <a16:creationId xmlns:a16="http://schemas.microsoft.com/office/drawing/2014/main" id="{0A39090B-E1D6-4E41-8CA4-EEF23ABCA7B0}"/>
            </a:ext>
          </a:extLst>
        </xdr:cNvPr>
        <xdr:cNvSpPr txBox="1"/>
      </xdr:nvSpPr>
      <xdr:spPr>
        <a:xfrm>
          <a:off x="135007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57166</xdr:rowOff>
    </xdr:from>
    <xdr:ext cx="405111" cy="259045"/>
    <xdr:sp macro="" textlink="">
      <xdr:nvSpPr>
        <xdr:cNvPr id="793" name="n_4mainValue【公民館】&#10;有形固定資産減価償却率">
          <a:extLst>
            <a:ext uri="{FF2B5EF4-FFF2-40B4-BE49-F238E27FC236}">
              <a16:creationId xmlns:a16="http://schemas.microsoft.com/office/drawing/2014/main" id="{AEFB870A-14DF-45A6-B725-6E660505A233}"/>
            </a:ext>
          </a:extLst>
        </xdr:cNvPr>
        <xdr:cNvSpPr txBox="1"/>
      </xdr:nvSpPr>
      <xdr:spPr>
        <a:xfrm>
          <a:off x="12611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382C7FB4-DC27-4D65-82A7-EE807109256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B1538522-7570-4112-A2C5-79207B32D4B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7753CC1A-9596-4FB2-B53F-E8BCAE8BDC6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D319358F-382E-473B-BEED-AAA580F6746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6E84E5F6-0DB7-4E26-B201-1CA6208460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AFDF143F-63B8-43DC-A8CA-B3602B55DE2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2F97CE23-3236-4BAC-BB0E-D3FBF69D883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C3D8D97E-4BA1-4DF0-AF8E-CCFF5313CCA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5458F8B1-B321-4DF4-BE6F-8086FF97F5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FD5B41AC-E5F9-4C27-B4F2-3BB734A6E83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C818D1BD-A323-4EF3-BCF9-AACD6FDC272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3A4C05DF-88E9-401E-838E-436500819D2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AB6B5445-5F43-4417-B654-8DD5364FA1E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F38707D6-4E99-468C-83E8-A0734CAD12A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99A3CC63-76A4-4EFE-8A65-DFD8E3C0704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5388280A-CAC0-4712-A0CA-E98BDFCF8F7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639F5CCF-EB40-4FB4-BFC2-369F4C5E6B2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CB2AF6AB-A27B-4C56-8A75-1E677874AB7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4F23E8E5-1439-4468-BD98-B2979CE3582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7C10C166-8B4D-4BD9-824D-35FE8EED1AC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247C73B9-C3A0-4498-8C9C-B06D8E28BBF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a:extLst>
            <a:ext uri="{FF2B5EF4-FFF2-40B4-BE49-F238E27FC236}">
              <a16:creationId xmlns:a16="http://schemas.microsoft.com/office/drawing/2014/main" id="{3EF92699-F467-431B-B4A9-927F14C9387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a:extLst>
            <a:ext uri="{FF2B5EF4-FFF2-40B4-BE49-F238E27FC236}">
              <a16:creationId xmlns:a16="http://schemas.microsoft.com/office/drawing/2014/main" id="{38EA923F-6F71-474C-941E-6882653F287A}"/>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a:extLst>
            <a:ext uri="{FF2B5EF4-FFF2-40B4-BE49-F238E27FC236}">
              <a16:creationId xmlns:a16="http://schemas.microsoft.com/office/drawing/2014/main" id="{1A85C03F-D8ED-4C6F-B675-5CBEC38DFA39}"/>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a:extLst>
            <a:ext uri="{FF2B5EF4-FFF2-40B4-BE49-F238E27FC236}">
              <a16:creationId xmlns:a16="http://schemas.microsoft.com/office/drawing/2014/main" id="{9AED18B6-D387-4BC1-9D98-1F5AF60D9FFA}"/>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a:extLst>
            <a:ext uri="{FF2B5EF4-FFF2-40B4-BE49-F238E27FC236}">
              <a16:creationId xmlns:a16="http://schemas.microsoft.com/office/drawing/2014/main" id="{A01E191E-F2AD-4E2E-9BDF-CDCE3758881C}"/>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a:extLst>
            <a:ext uri="{FF2B5EF4-FFF2-40B4-BE49-F238E27FC236}">
              <a16:creationId xmlns:a16="http://schemas.microsoft.com/office/drawing/2014/main" id="{9A24D0EC-98C6-4D18-940D-C87C0143C65F}"/>
            </a:ext>
          </a:extLst>
        </xdr:cNvPr>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a:extLst>
            <a:ext uri="{FF2B5EF4-FFF2-40B4-BE49-F238E27FC236}">
              <a16:creationId xmlns:a16="http://schemas.microsoft.com/office/drawing/2014/main" id="{FA664199-0A5B-407A-A01D-72103997B023}"/>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a:extLst>
            <a:ext uri="{FF2B5EF4-FFF2-40B4-BE49-F238E27FC236}">
              <a16:creationId xmlns:a16="http://schemas.microsoft.com/office/drawing/2014/main" id="{C870204F-9E05-44CF-9AD1-EBD494114868}"/>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a:extLst>
            <a:ext uri="{FF2B5EF4-FFF2-40B4-BE49-F238E27FC236}">
              <a16:creationId xmlns:a16="http://schemas.microsoft.com/office/drawing/2014/main" id="{5F2AEC8E-48F8-45B0-B167-26D280FBEC65}"/>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a:extLst>
            <a:ext uri="{FF2B5EF4-FFF2-40B4-BE49-F238E27FC236}">
              <a16:creationId xmlns:a16="http://schemas.microsoft.com/office/drawing/2014/main" id="{91ACB833-9E6E-4898-A282-44CC54938AAA}"/>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a:extLst>
            <a:ext uri="{FF2B5EF4-FFF2-40B4-BE49-F238E27FC236}">
              <a16:creationId xmlns:a16="http://schemas.microsoft.com/office/drawing/2014/main" id="{29DE7966-A117-4292-8409-21AC62466DCD}"/>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C2C2FA30-9C29-4DA9-A310-94985C7D83D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8C939A21-2D9B-447B-A2A0-548097A8A2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5D4E638-8ADA-4793-8583-C93D60AEDEC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6E55CE7-F860-449C-B696-767F9B5AAA2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FDB71A53-5F17-4FE2-8CB5-88A3762068C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831" name="楕円 830">
          <a:extLst>
            <a:ext uri="{FF2B5EF4-FFF2-40B4-BE49-F238E27FC236}">
              <a16:creationId xmlns:a16="http://schemas.microsoft.com/office/drawing/2014/main" id="{A9B0D9F1-F7E1-4DD5-8BB6-F25DF07AA9AE}"/>
            </a:ext>
          </a:extLst>
        </xdr:cNvPr>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832" name="【公民館】&#10;一人当たり面積該当値テキスト">
          <a:extLst>
            <a:ext uri="{FF2B5EF4-FFF2-40B4-BE49-F238E27FC236}">
              <a16:creationId xmlns:a16="http://schemas.microsoft.com/office/drawing/2014/main" id="{3F393C9C-FE09-48B6-9DD3-BA7703BB4666}"/>
            </a:ext>
          </a:extLst>
        </xdr:cNvPr>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39115</xdr:rowOff>
    </xdr:from>
    <xdr:to>
      <xdr:col>112</xdr:col>
      <xdr:colOff>38100</xdr:colOff>
      <xdr:row>107</xdr:row>
      <xdr:rowOff>140715</xdr:rowOff>
    </xdr:to>
    <xdr:sp macro="" textlink="">
      <xdr:nvSpPr>
        <xdr:cNvPr id="833" name="楕円 832">
          <a:extLst>
            <a:ext uri="{FF2B5EF4-FFF2-40B4-BE49-F238E27FC236}">
              <a16:creationId xmlns:a16="http://schemas.microsoft.com/office/drawing/2014/main" id="{B6468E2B-2FF8-4F82-AA78-336474807A87}"/>
            </a:ext>
          </a:extLst>
        </xdr:cNvPr>
        <xdr:cNvSpPr/>
      </xdr:nvSpPr>
      <xdr:spPr>
        <a:xfrm>
          <a:off x="21272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89915</xdr:rowOff>
    </xdr:to>
    <xdr:cxnSp macro="">
      <xdr:nvCxnSpPr>
        <xdr:cNvPr id="834" name="直線コネクタ 833">
          <a:extLst>
            <a:ext uri="{FF2B5EF4-FFF2-40B4-BE49-F238E27FC236}">
              <a16:creationId xmlns:a16="http://schemas.microsoft.com/office/drawing/2014/main" id="{75927ACF-5513-4194-B8FD-D0312FF6A35E}"/>
            </a:ext>
          </a:extLst>
        </xdr:cNvPr>
        <xdr:cNvCxnSpPr/>
      </xdr:nvCxnSpPr>
      <xdr:spPr>
        <a:xfrm flipV="1">
          <a:off x="21323300" y="184327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16256</xdr:rowOff>
    </xdr:from>
    <xdr:to>
      <xdr:col>107</xdr:col>
      <xdr:colOff>101600</xdr:colOff>
      <xdr:row>107</xdr:row>
      <xdr:rowOff>117856</xdr:rowOff>
    </xdr:to>
    <xdr:sp macro="" textlink="">
      <xdr:nvSpPr>
        <xdr:cNvPr id="835" name="楕円 834">
          <a:extLst>
            <a:ext uri="{FF2B5EF4-FFF2-40B4-BE49-F238E27FC236}">
              <a16:creationId xmlns:a16="http://schemas.microsoft.com/office/drawing/2014/main" id="{54EFB428-177E-4569-BB66-FEF14BDD5575}"/>
            </a:ext>
          </a:extLst>
        </xdr:cNvPr>
        <xdr:cNvSpPr/>
      </xdr:nvSpPr>
      <xdr:spPr>
        <a:xfrm>
          <a:off x="20383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67056</xdr:rowOff>
    </xdr:from>
    <xdr:to>
      <xdr:col>111</xdr:col>
      <xdr:colOff>177800</xdr:colOff>
      <xdr:row>107</xdr:row>
      <xdr:rowOff>89915</xdr:rowOff>
    </xdr:to>
    <xdr:cxnSp macro="">
      <xdr:nvCxnSpPr>
        <xdr:cNvPr id="836" name="直線コネクタ 835">
          <a:extLst>
            <a:ext uri="{FF2B5EF4-FFF2-40B4-BE49-F238E27FC236}">
              <a16:creationId xmlns:a16="http://schemas.microsoft.com/office/drawing/2014/main" id="{80CE06BE-F7EF-477F-8772-EF1BC4C5A8D3}"/>
            </a:ext>
          </a:extLst>
        </xdr:cNvPr>
        <xdr:cNvCxnSpPr/>
      </xdr:nvCxnSpPr>
      <xdr:spPr>
        <a:xfrm>
          <a:off x="20434300" y="1841220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18542</xdr:rowOff>
    </xdr:from>
    <xdr:to>
      <xdr:col>102</xdr:col>
      <xdr:colOff>165100</xdr:colOff>
      <xdr:row>107</xdr:row>
      <xdr:rowOff>120142</xdr:rowOff>
    </xdr:to>
    <xdr:sp macro="" textlink="">
      <xdr:nvSpPr>
        <xdr:cNvPr id="837" name="楕円 836">
          <a:extLst>
            <a:ext uri="{FF2B5EF4-FFF2-40B4-BE49-F238E27FC236}">
              <a16:creationId xmlns:a16="http://schemas.microsoft.com/office/drawing/2014/main" id="{149D49C2-ABDD-4FBC-8BC6-1F2573109625}"/>
            </a:ext>
          </a:extLst>
        </xdr:cNvPr>
        <xdr:cNvSpPr/>
      </xdr:nvSpPr>
      <xdr:spPr>
        <a:xfrm>
          <a:off x="19494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67056</xdr:rowOff>
    </xdr:from>
    <xdr:to>
      <xdr:col>107</xdr:col>
      <xdr:colOff>50800</xdr:colOff>
      <xdr:row>107</xdr:row>
      <xdr:rowOff>69342</xdr:rowOff>
    </xdr:to>
    <xdr:cxnSp macro="">
      <xdr:nvCxnSpPr>
        <xdr:cNvPr id="838" name="直線コネクタ 837">
          <a:extLst>
            <a:ext uri="{FF2B5EF4-FFF2-40B4-BE49-F238E27FC236}">
              <a16:creationId xmlns:a16="http://schemas.microsoft.com/office/drawing/2014/main" id="{97A5E074-6552-4057-BD67-73C84B61F8BD}"/>
            </a:ext>
          </a:extLst>
        </xdr:cNvPr>
        <xdr:cNvCxnSpPr/>
      </xdr:nvCxnSpPr>
      <xdr:spPr>
        <a:xfrm flipV="1">
          <a:off x="19545300" y="18412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xdr:rowOff>
    </xdr:from>
    <xdr:to>
      <xdr:col>98</xdr:col>
      <xdr:colOff>38100</xdr:colOff>
      <xdr:row>107</xdr:row>
      <xdr:rowOff>106426</xdr:rowOff>
    </xdr:to>
    <xdr:sp macro="" textlink="">
      <xdr:nvSpPr>
        <xdr:cNvPr id="839" name="楕円 838">
          <a:extLst>
            <a:ext uri="{FF2B5EF4-FFF2-40B4-BE49-F238E27FC236}">
              <a16:creationId xmlns:a16="http://schemas.microsoft.com/office/drawing/2014/main" id="{2CFD82F8-919D-4563-A26B-84AAB97972AB}"/>
            </a:ext>
          </a:extLst>
        </xdr:cNvPr>
        <xdr:cNvSpPr/>
      </xdr:nvSpPr>
      <xdr:spPr>
        <a:xfrm>
          <a:off x="18605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55626</xdr:rowOff>
    </xdr:from>
    <xdr:to>
      <xdr:col>102</xdr:col>
      <xdr:colOff>114300</xdr:colOff>
      <xdr:row>107</xdr:row>
      <xdr:rowOff>69342</xdr:rowOff>
    </xdr:to>
    <xdr:cxnSp macro="">
      <xdr:nvCxnSpPr>
        <xdr:cNvPr id="840" name="直線コネクタ 839">
          <a:extLst>
            <a:ext uri="{FF2B5EF4-FFF2-40B4-BE49-F238E27FC236}">
              <a16:creationId xmlns:a16="http://schemas.microsoft.com/office/drawing/2014/main" id="{B7C49F02-F55B-4208-A7D8-3EABEC5D2683}"/>
            </a:ext>
          </a:extLst>
        </xdr:cNvPr>
        <xdr:cNvCxnSpPr/>
      </xdr:nvCxnSpPr>
      <xdr:spPr>
        <a:xfrm>
          <a:off x="18656300" y="18400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a:extLst>
            <a:ext uri="{FF2B5EF4-FFF2-40B4-BE49-F238E27FC236}">
              <a16:creationId xmlns:a16="http://schemas.microsoft.com/office/drawing/2014/main" id="{B2BB2F70-B395-41DF-81F4-9166F25A3044}"/>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a:extLst>
            <a:ext uri="{FF2B5EF4-FFF2-40B4-BE49-F238E27FC236}">
              <a16:creationId xmlns:a16="http://schemas.microsoft.com/office/drawing/2014/main" id="{6FCDA98D-CD56-4173-8126-2B57CE7242D4}"/>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a:extLst>
            <a:ext uri="{FF2B5EF4-FFF2-40B4-BE49-F238E27FC236}">
              <a16:creationId xmlns:a16="http://schemas.microsoft.com/office/drawing/2014/main" id="{605E9F78-C4A4-4C4E-BFC5-E696965808EB}"/>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a:extLst>
            <a:ext uri="{FF2B5EF4-FFF2-40B4-BE49-F238E27FC236}">
              <a16:creationId xmlns:a16="http://schemas.microsoft.com/office/drawing/2014/main" id="{90C72DCC-8975-44B9-B009-FD38ED7F143A}"/>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131842</xdr:rowOff>
    </xdr:from>
    <xdr:ext cx="469744" cy="259045"/>
    <xdr:sp macro="" textlink="">
      <xdr:nvSpPr>
        <xdr:cNvPr id="845" name="n_1mainValue【公民館】&#10;一人当たり面積">
          <a:extLst>
            <a:ext uri="{FF2B5EF4-FFF2-40B4-BE49-F238E27FC236}">
              <a16:creationId xmlns:a16="http://schemas.microsoft.com/office/drawing/2014/main" id="{A068745D-6AB8-4A42-8E38-4D8E4CB28C8B}"/>
            </a:ext>
          </a:extLst>
        </xdr:cNvPr>
        <xdr:cNvSpPr txBox="1"/>
      </xdr:nvSpPr>
      <xdr:spPr>
        <a:xfrm>
          <a:off x="210757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108983</xdr:rowOff>
    </xdr:from>
    <xdr:ext cx="469744" cy="259045"/>
    <xdr:sp macro="" textlink="">
      <xdr:nvSpPr>
        <xdr:cNvPr id="846" name="n_2mainValue【公民館】&#10;一人当たり面積">
          <a:extLst>
            <a:ext uri="{FF2B5EF4-FFF2-40B4-BE49-F238E27FC236}">
              <a16:creationId xmlns:a16="http://schemas.microsoft.com/office/drawing/2014/main" id="{9A699EEB-C975-4EB0-80ED-570C0D85DE88}"/>
            </a:ext>
          </a:extLst>
        </xdr:cNvPr>
        <xdr:cNvSpPr txBox="1"/>
      </xdr:nvSpPr>
      <xdr:spPr>
        <a:xfrm>
          <a:off x="20199427"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111269</xdr:rowOff>
    </xdr:from>
    <xdr:ext cx="469744" cy="259045"/>
    <xdr:sp macro="" textlink="">
      <xdr:nvSpPr>
        <xdr:cNvPr id="847" name="n_3mainValue【公民館】&#10;一人当たり面積">
          <a:extLst>
            <a:ext uri="{FF2B5EF4-FFF2-40B4-BE49-F238E27FC236}">
              <a16:creationId xmlns:a16="http://schemas.microsoft.com/office/drawing/2014/main" id="{7D4CA3B1-84DD-459E-BFAD-43C709D95B26}"/>
            </a:ext>
          </a:extLst>
        </xdr:cNvPr>
        <xdr:cNvSpPr txBox="1"/>
      </xdr:nvSpPr>
      <xdr:spPr>
        <a:xfrm>
          <a:off x="19310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97553</xdr:rowOff>
    </xdr:from>
    <xdr:ext cx="469744" cy="259045"/>
    <xdr:sp macro="" textlink="">
      <xdr:nvSpPr>
        <xdr:cNvPr id="848" name="n_4mainValue【公民館】&#10;一人当たり面積">
          <a:extLst>
            <a:ext uri="{FF2B5EF4-FFF2-40B4-BE49-F238E27FC236}">
              <a16:creationId xmlns:a16="http://schemas.microsoft.com/office/drawing/2014/main" id="{663D4FEE-3691-4B81-B0E0-B1DBA10EF379}"/>
            </a:ext>
          </a:extLst>
        </xdr:cNvPr>
        <xdr:cNvSpPr txBox="1"/>
      </xdr:nvSpPr>
      <xdr:spPr>
        <a:xfrm>
          <a:off x="18421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93E09DE8-F203-4E17-8E14-BF3688FC002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9FE2782B-1E57-4759-92C4-0679895A2F8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E06557E6-75C5-46BA-849F-1E800D16AFA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類似団体と比較して特に有形固定資産償却率が高くなっている施設は、保育施設、公営住宅、公民館、学校施設、橋りょう・トンネルであり、他は類似団体平均と同程度である。</a:t>
          </a:r>
        </a:p>
        <a:p>
          <a:r>
            <a:rPr kumimoji="1" lang="ja-JP" altLang="en-US" sz="1300">
              <a:latin typeface="ＭＳ Ｐゴシック" panose="020B0600070205080204" pitchFamily="50" charset="-128"/>
              <a:ea typeface="ＭＳ Ｐゴシック" panose="020B0600070205080204" pitchFamily="50" charset="-128"/>
            </a:rPr>
            <a:t>　学校施設については、類似団体平均と比較すると</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年度からの老朽化施設の改修事業の対象とならなかった体育館、プールなどの老朽化対策やバリアフリー化など教育環境を考慮した学校施設の整備が今後の課題となっている。</a:t>
          </a:r>
        </a:p>
        <a:p>
          <a:r>
            <a:rPr kumimoji="1" lang="ja-JP" altLang="en-US" sz="1300">
              <a:latin typeface="ＭＳ Ｐゴシック" panose="020B0600070205080204" pitchFamily="50" charset="-128"/>
              <a:ea typeface="ＭＳ Ｐゴシック" panose="020B0600070205080204" pitchFamily="50" charset="-128"/>
            </a:rPr>
            <a:t>　公営住宅については、類似団体平均と比較すると</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年度で公営住宅法の耐用年数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年を超えている住宅が</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戸あり、老朽化が進んでいる。「藤岡市公営住宅等長寿命化計画」に基づき、修繕・改善・建て替え・用途廃止を実施していく。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B23E16-209D-42C3-8E2F-453BF566B12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5F0C9A5-A8CE-4F18-9A5C-4FDAA963D23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C33F06F-987D-4BE3-ADC6-13D8E6A2912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017539-CE67-4B13-9F67-A034FF5B6E2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1699927-B38E-4B54-9BDB-23559E44598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7A8E169-14E4-473C-9DF4-3F98DF5B305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ECA46DF-CD47-468D-A4F9-FA29AB945F3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C50E2F-76FD-4673-8011-B2DDFC1A92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82687E-19CE-4311-854B-422AF52EACE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65D13D3-92B9-4F5B-9E79-7897E99DBF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64,355
63,525
180.29
34,166,100
33,460,016
213,251
15,613,788
21,418,567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F505183-CA19-42F6-A04D-8BD276B4DD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7A7E43-64CF-43C4-86D9-B7F0C310401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3C3AA9B-847A-49CB-8C06-42AF0C13DB2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0D864C-264F-418F-B3AD-34F38B7D2AF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A30E22A-7E53-4584-8395-702A784D8E2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A3FF0FB-CE91-4D83-9001-971D1A01873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5FDD2B9-5BE7-48EB-86F3-7232C55066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3E7774-D575-40CA-AE71-21C2C3099B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935F35B-208C-4285-9D21-13608824F93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3ACF722-2083-4EAA-9FA4-D96942A87F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5943F28-55A0-4D50-B43C-A2FDB76BC43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C10826-B5BF-41AC-A3B9-45C01735C4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3085AAD-B1BA-4DEE-9283-371521EF00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A2AFB89-5E4C-47C6-BE4D-DAC50FE5D24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8548D67-6842-4B14-958F-57B2873DAD4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8404606-6C89-4F0C-A503-BE85F3671B2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003A42-EBB6-4E16-959B-E6CD2A06707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6C87F36-11F2-4886-B82F-D063AC7979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63E4EA-5F3F-4AE9-8E0A-871D17B709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C6785E9-3691-442A-A813-21E520F9EF4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4DB8134-7760-4709-9CC9-500F25AE2C0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DC0BEEB-F64F-4C1A-A213-34C261E089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ECB1353-1DD3-4CBB-AB6A-84501C3A614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76662DA-4055-47AC-A125-02B3E9DA1E8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057EEAB-752B-420E-ABFB-5CF83DC4ADD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48A2DFB-D08E-40A8-BC41-D12B096C14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05A34E4-334F-4CEE-A5BB-4592BD70A7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96BB5C8-D793-445D-A746-C51BDFC639C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4A6383-C6B8-4320-8898-3B60F771780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44B421C-5A2F-447E-A0D0-DBCFBCC03E2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E5C5C9E-4DAD-4B50-A88D-EE019096AA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957B637-8A44-40E0-ABA9-92C086326CA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A2D064D-1274-4D3A-8B11-8515BBAAD89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15F9B3B-7841-4392-B102-F22C223B90E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CBD30AF-42F9-46F6-940A-D50120CD8DC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0D87B81-EAB7-4437-B453-B683DBC6E1B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9AB6B34-9818-49A8-8578-1463E1BD7B6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D2133DE-81BB-4635-A657-4B4B51DDE1A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4FA5B22-1975-433B-86B9-940FD80F06F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4EFA4A9-33B3-4C35-9B59-8A560A773FA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DCA4921-017F-43F8-81E9-41B65E857C6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4B98C8B-9341-4D95-8A7D-4BF315D4344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AA34C59-9293-469B-90B4-E75E47613A4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14A7995-8863-4212-957A-C0DD7C9C390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26EE33B-6668-4ABD-B206-A9F20B0FB73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649598C-8F5E-4AC6-913E-7E1E8775CF8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C7264CF-C804-4868-B776-50301E33C7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848748B-19AA-4B9A-81AE-93CCA8CC9DD9}"/>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23C0B690-50AF-48DC-BD58-F2961D9D91A8}"/>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1542850D-586E-4558-A094-F424FC18E64F}"/>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A23B48B6-564B-4E06-82F3-426F7F61EFDE}"/>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a16="http://schemas.microsoft.com/office/drawing/2014/main" id="{B2598A2D-C4A3-42A4-B876-6283FCBF5DC5}"/>
            </a:ext>
          </a:extLst>
        </xdr:cNvPr>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2F5DDF22-ACAD-46F6-86C8-D6FB6CDF9ADF}"/>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15990A89-2026-4A03-B91F-5A642872BAC5}"/>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BCA619D2-5E4C-48A4-8DD3-D82BE93BBB89}"/>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CC14BB07-19B8-4F05-87E3-891CEE7C9DE4}"/>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B3399C2F-6C49-4FAA-BBC4-E78523A9C7FC}"/>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E6E13B7-279F-4F39-9BA6-060BCC5234C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0A30890-431A-4FA7-A56B-9119FBC35C0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EC6B991-8019-48CA-A8B5-F862D63B702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ECD2CEC-F4C1-4A4D-907B-CEF7D5A42EB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1222670-B13A-40E6-B0F0-85C7B468328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110309</xdr:rowOff>
    </xdr:from>
    <xdr:to>
      <xdr:col>24</xdr:col>
      <xdr:colOff>114300</xdr:colOff>
      <xdr:row>39</xdr:row>
      <xdr:rowOff>40459</xdr:rowOff>
    </xdr:to>
    <xdr:sp macro="" textlink="">
      <xdr:nvSpPr>
        <xdr:cNvPr id="74" name="楕円 73">
          <a:extLst>
            <a:ext uri="{FF2B5EF4-FFF2-40B4-BE49-F238E27FC236}">
              <a16:creationId xmlns:a16="http://schemas.microsoft.com/office/drawing/2014/main" id="{5FCA47E0-314E-4AA5-A361-0A75233BBFCE}"/>
            </a:ext>
          </a:extLst>
        </xdr:cNvPr>
        <xdr:cNvSpPr/>
      </xdr:nvSpPr>
      <xdr:spPr>
        <a:xfrm>
          <a:off x="4584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88736</xdr:rowOff>
    </xdr:from>
    <xdr:ext cx="405111" cy="259045"/>
    <xdr:sp macro="" textlink="">
      <xdr:nvSpPr>
        <xdr:cNvPr id="75" name="【図書館】&#10;有形固定資産減価償却率該当値テキスト">
          <a:extLst>
            <a:ext uri="{FF2B5EF4-FFF2-40B4-BE49-F238E27FC236}">
              <a16:creationId xmlns:a16="http://schemas.microsoft.com/office/drawing/2014/main" id="{F1416487-6F99-4D6F-AC06-01AD5719A3B8}"/>
            </a:ext>
          </a:extLst>
        </xdr:cNvPr>
        <xdr:cNvSpPr txBox="1"/>
      </xdr:nvSpPr>
      <xdr:spPr>
        <a:xfrm>
          <a:off x="46736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77651</xdr:rowOff>
    </xdr:from>
    <xdr:to>
      <xdr:col>20</xdr:col>
      <xdr:colOff>38100</xdr:colOff>
      <xdr:row>39</xdr:row>
      <xdr:rowOff>7801</xdr:rowOff>
    </xdr:to>
    <xdr:sp macro="" textlink="">
      <xdr:nvSpPr>
        <xdr:cNvPr id="76" name="楕円 75">
          <a:extLst>
            <a:ext uri="{FF2B5EF4-FFF2-40B4-BE49-F238E27FC236}">
              <a16:creationId xmlns:a16="http://schemas.microsoft.com/office/drawing/2014/main" id="{12D1C071-8AB8-467B-8CDD-A055EF94AEA0}"/>
            </a:ext>
          </a:extLst>
        </xdr:cNvPr>
        <xdr:cNvSpPr/>
      </xdr:nvSpPr>
      <xdr:spPr>
        <a:xfrm>
          <a:off x="3746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128451</xdr:rowOff>
    </xdr:from>
    <xdr:to>
      <xdr:col>24</xdr:col>
      <xdr:colOff>63500</xdr:colOff>
      <xdr:row>38</xdr:row>
      <xdr:rowOff>161109</xdr:rowOff>
    </xdr:to>
    <xdr:cxnSp macro="">
      <xdr:nvCxnSpPr>
        <xdr:cNvPr id="77" name="直線コネクタ 76">
          <a:extLst>
            <a:ext uri="{FF2B5EF4-FFF2-40B4-BE49-F238E27FC236}">
              <a16:creationId xmlns:a16="http://schemas.microsoft.com/office/drawing/2014/main" id="{1C5875FD-F8C4-4ED6-91EF-FDFD96CDEE0C}"/>
            </a:ext>
          </a:extLst>
        </xdr:cNvPr>
        <xdr:cNvCxnSpPr/>
      </xdr:nvCxnSpPr>
      <xdr:spPr>
        <a:xfrm>
          <a:off x="3797300" y="66435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44994</xdr:rowOff>
    </xdr:from>
    <xdr:to>
      <xdr:col>15</xdr:col>
      <xdr:colOff>101600</xdr:colOff>
      <xdr:row>38</xdr:row>
      <xdr:rowOff>146594</xdr:rowOff>
    </xdr:to>
    <xdr:sp macro="" textlink="">
      <xdr:nvSpPr>
        <xdr:cNvPr id="78" name="楕円 77">
          <a:extLst>
            <a:ext uri="{FF2B5EF4-FFF2-40B4-BE49-F238E27FC236}">
              <a16:creationId xmlns:a16="http://schemas.microsoft.com/office/drawing/2014/main" id="{71F951D1-16EB-4D2F-8B61-E52641B62827}"/>
            </a:ext>
          </a:extLst>
        </xdr:cNvPr>
        <xdr:cNvSpPr/>
      </xdr:nvSpPr>
      <xdr:spPr>
        <a:xfrm>
          <a:off x="2857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95794</xdr:rowOff>
    </xdr:from>
    <xdr:to>
      <xdr:col>19</xdr:col>
      <xdr:colOff>177800</xdr:colOff>
      <xdr:row>38</xdr:row>
      <xdr:rowOff>128451</xdr:rowOff>
    </xdr:to>
    <xdr:cxnSp macro="">
      <xdr:nvCxnSpPr>
        <xdr:cNvPr id="79" name="直線コネクタ 78">
          <a:extLst>
            <a:ext uri="{FF2B5EF4-FFF2-40B4-BE49-F238E27FC236}">
              <a16:creationId xmlns:a16="http://schemas.microsoft.com/office/drawing/2014/main" id="{C6713FA6-1DFC-4ACB-B1F0-A212195CD713}"/>
            </a:ext>
          </a:extLst>
        </xdr:cNvPr>
        <xdr:cNvCxnSpPr/>
      </xdr:nvCxnSpPr>
      <xdr:spPr>
        <a:xfrm>
          <a:off x="2908300" y="6610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xdr:rowOff>
    </xdr:from>
    <xdr:to>
      <xdr:col>10</xdr:col>
      <xdr:colOff>165100</xdr:colOff>
      <xdr:row>38</xdr:row>
      <xdr:rowOff>113937</xdr:rowOff>
    </xdr:to>
    <xdr:sp macro="" textlink="">
      <xdr:nvSpPr>
        <xdr:cNvPr id="80" name="楕円 79">
          <a:extLst>
            <a:ext uri="{FF2B5EF4-FFF2-40B4-BE49-F238E27FC236}">
              <a16:creationId xmlns:a16="http://schemas.microsoft.com/office/drawing/2014/main" id="{74848412-A4D3-48CF-B311-B184AEA25C04}"/>
            </a:ext>
          </a:extLst>
        </xdr:cNvPr>
        <xdr:cNvSpPr/>
      </xdr:nvSpPr>
      <xdr:spPr>
        <a:xfrm>
          <a:off x="1968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63137</xdr:rowOff>
    </xdr:from>
    <xdr:to>
      <xdr:col>15</xdr:col>
      <xdr:colOff>50800</xdr:colOff>
      <xdr:row>38</xdr:row>
      <xdr:rowOff>95794</xdr:rowOff>
    </xdr:to>
    <xdr:cxnSp macro="">
      <xdr:nvCxnSpPr>
        <xdr:cNvPr id="81" name="直線コネクタ 80">
          <a:extLst>
            <a:ext uri="{FF2B5EF4-FFF2-40B4-BE49-F238E27FC236}">
              <a16:creationId xmlns:a16="http://schemas.microsoft.com/office/drawing/2014/main" id="{FA275E20-8F12-4422-804B-D7FE37DBB9A4}"/>
            </a:ext>
          </a:extLst>
        </xdr:cNvPr>
        <xdr:cNvCxnSpPr/>
      </xdr:nvCxnSpPr>
      <xdr:spPr>
        <a:xfrm>
          <a:off x="2019300" y="65782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151130</xdr:rowOff>
    </xdr:from>
    <xdr:to>
      <xdr:col>6</xdr:col>
      <xdr:colOff>38100</xdr:colOff>
      <xdr:row>38</xdr:row>
      <xdr:rowOff>81280</xdr:rowOff>
    </xdr:to>
    <xdr:sp macro="" textlink="">
      <xdr:nvSpPr>
        <xdr:cNvPr id="82" name="楕円 81">
          <a:extLst>
            <a:ext uri="{FF2B5EF4-FFF2-40B4-BE49-F238E27FC236}">
              <a16:creationId xmlns:a16="http://schemas.microsoft.com/office/drawing/2014/main" id="{4F032057-F74A-4C43-8F90-F2226FC926D2}"/>
            </a:ext>
          </a:extLst>
        </xdr:cNvPr>
        <xdr:cNvSpPr/>
      </xdr:nvSpPr>
      <xdr:spPr>
        <a:xfrm>
          <a:off x="107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30480</xdr:rowOff>
    </xdr:from>
    <xdr:to>
      <xdr:col>10</xdr:col>
      <xdr:colOff>114300</xdr:colOff>
      <xdr:row>38</xdr:row>
      <xdr:rowOff>63137</xdr:rowOff>
    </xdr:to>
    <xdr:cxnSp macro="">
      <xdr:nvCxnSpPr>
        <xdr:cNvPr id="83" name="直線コネクタ 82">
          <a:extLst>
            <a:ext uri="{FF2B5EF4-FFF2-40B4-BE49-F238E27FC236}">
              <a16:creationId xmlns:a16="http://schemas.microsoft.com/office/drawing/2014/main" id="{318E59A8-ACAC-474F-AA56-01143144ECCA}"/>
            </a:ext>
          </a:extLst>
        </xdr:cNvPr>
        <xdr:cNvCxnSpPr/>
      </xdr:nvCxnSpPr>
      <xdr:spPr>
        <a:xfrm>
          <a:off x="1130300" y="65455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CE34D168-4357-46B0-9D1E-A1B74B169A08}"/>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2AA28654-F777-48B1-82D3-8E8CD9FF72C8}"/>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8373ABDE-2BBC-4CE9-804C-0333B44358A9}"/>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D6F0BD2C-9517-43E8-A764-67D45A3975CA}"/>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170378</xdr:rowOff>
    </xdr:from>
    <xdr:ext cx="405111" cy="259045"/>
    <xdr:sp macro="" textlink="">
      <xdr:nvSpPr>
        <xdr:cNvPr id="88" name="n_1mainValue【図書館】&#10;有形固定資産減価償却率">
          <a:extLst>
            <a:ext uri="{FF2B5EF4-FFF2-40B4-BE49-F238E27FC236}">
              <a16:creationId xmlns:a16="http://schemas.microsoft.com/office/drawing/2014/main" id="{37A8B8A3-9718-4F57-8251-C6CEFC26E105}"/>
            </a:ext>
          </a:extLst>
        </xdr:cNvPr>
        <xdr:cNvSpPr txBox="1"/>
      </xdr:nvSpPr>
      <xdr:spPr>
        <a:xfrm>
          <a:off x="35820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9" name="n_2mainValue【図書館】&#10;有形固定資産減価償却率">
          <a:extLst>
            <a:ext uri="{FF2B5EF4-FFF2-40B4-BE49-F238E27FC236}">
              <a16:creationId xmlns:a16="http://schemas.microsoft.com/office/drawing/2014/main" id="{E7BB4FAF-6C62-42CF-89F9-4C4A8F4C5040}"/>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105064</xdr:rowOff>
    </xdr:from>
    <xdr:ext cx="405111" cy="259045"/>
    <xdr:sp macro="" textlink="">
      <xdr:nvSpPr>
        <xdr:cNvPr id="90" name="n_3mainValue【図書館】&#10;有形固定資産減価償却率">
          <a:extLst>
            <a:ext uri="{FF2B5EF4-FFF2-40B4-BE49-F238E27FC236}">
              <a16:creationId xmlns:a16="http://schemas.microsoft.com/office/drawing/2014/main" id="{5B92EB49-D23C-4951-819E-341CD4F293C9}"/>
            </a:ext>
          </a:extLst>
        </xdr:cNvPr>
        <xdr:cNvSpPr txBox="1"/>
      </xdr:nvSpPr>
      <xdr:spPr>
        <a:xfrm>
          <a:off x="1816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72407</xdr:rowOff>
    </xdr:from>
    <xdr:ext cx="405111" cy="259045"/>
    <xdr:sp macro="" textlink="">
      <xdr:nvSpPr>
        <xdr:cNvPr id="91" name="n_4mainValue【図書館】&#10;有形固定資産減価償却率">
          <a:extLst>
            <a:ext uri="{FF2B5EF4-FFF2-40B4-BE49-F238E27FC236}">
              <a16:creationId xmlns:a16="http://schemas.microsoft.com/office/drawing/2014/main" id="{66086C85-EBE9-4CCB-BE6F-D86340C34BB8}"/>
            </a:ext>
          </a:extLst>
        </xdr:cNvPr>
        <xdr:cNvSpPr txBox="1"/>
      </xdr:nvSpPr>
      <xdr:spPr>
        <a:xfrm>
          <a:off x="927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06B6335-EB64-417A-8913-E39CC160A03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B2BC83F-DCC7-44E8-A790-A12B5F740B6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2703C13-C53A-4ACB-A637-D7B62B70B4A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E1A8CE3-0FCC-4AC2-BBDA-3CB6AED15AC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2BEB499-D2E5-4D27-B467-1D9A6FD6D91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BC4ABF7-6732-4665-9521-6FC11FB477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2C5705A-57E1-4F00-A984-1E148FAD48C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C0D74F0-440F-46E5-BEBB-2ECDBE5268B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CA101FE-8DB7-4F4D-BCD0-1D539036DE1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F0DDC5A-252A-49D6-A13C-623D73A5003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09BEA86-06E3-4E20-9D8B-0DE3CD77532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3AEEEE0-8F28-4682-B1C8-3C838BD7528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F87164C-2826-41C0-8DA7-1F4ECB32798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B8D926B-A523-43EF-A340-A26D15E88C4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D8D4BAC-D0E3-4114-A1D5-CD89629BBD5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E7857B5-FC05-4510-B493-D372D5C30A6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385CC52-F9D4-4805-A1AB-CE4A148D488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81A5A13-53A5-43EE-BC31-738E2893C2D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780763A-896D-4F4B-A893-9E8AA4091ED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A7C04B66-FEE5-4AA9-824A-4A9A7C53905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C74FC72-9311-4B94-9CF6-80152C37F36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A9FE33F-CA89-4DD8-9D83-ED7667D3DF5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46D2A693-70ED-4D02-B24A-E08C901FE6F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7FCF41CF-AD2A-4297-98A5-7AE543D8BC7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A4DD6826-C636-450B-A346-9B519428A917}"/>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2CD0F3A0-6CA7-4AF4-A345-A8D4DA816E99}"/>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5FD2F098-082B-4AA5-98CE-B67F2513044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32EF3FE1-1CB4-4A18-A120-BC464B2C3195}"/>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C82A121D-58B3-402F-A4BE-E47539FFA1AE}"/>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CC784A8F-C970-404B-B1B6-0BA519488758}"/>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E5ABA6DC-3B20-4943-8176-9C987721D006}"/>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A29A38A7-4E35-4A1C-A20C-B7A0B986188D}"/>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F64E5430-D207-49AE-B04C-F23E08524A8A}"/>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63FB95D9-74D1-4A21-A6C8-5B6E3ED1FC9C}"/>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68394CD-4AF9-4C91-BCAD-2D05A29872C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0542B8E-AC2A-40A6-8120-FB593810D0F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FE96403-E303-43E8-8537-5A42643C513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CD83AFA-C163-4534-A3F1-240FF1BD33D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3990EFA-72B4-43C0-9357-CC4C3C8C0D8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31" name="楕円 130">
          <a:extLst>
            <a:ext uri="{FF2B5EF4-FFF2-40B4-BE49-F238E27FC236}">
              <a16:creationId xmlns:a16="http://schemas.microsoft.com/office/drawing/2014/main" id="{536709BF-BE6D-4507-8B64-C2130E4D5618}"/>
            </a:ext>
          </a:extLst>
        </xdr:cNvPr>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32" name="【図書館】&#10;一人当たり面積該当値テキスト">
          <a:extLst>
            <a:ext uri="{FF2B5EF4-FFF2-40B4-BE49-F238E27FC236}">
              <a16:creationId xmlns:a16="http://schemas.microsoft.com/office/drawing/2014/main" id="{7F86E7A8-1280-4B48-938D-3E653EDAFD49}"/>
            </a:ext>
          </a:extLst>
        </xdr:cNvPr>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33" name="楕円 132">
          <a:extLst>
            <a:ext uri="{FF2B5EF4-FFF2-40B4-BE49-F238E27FC236}">
              <a16:creationId xmlns:a16="http://schemas.microsoft.com/office/drawing/2014/main" id="{DF75B3EB-E168-4B23-BA35-4AE04099FDC1}"/>
            </a:ext>
          </a:extLst>
        </xdr:cNvPr>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158750</xdr:rowOff>
    </xdr:to>
    <xdr:cxnSp macro="">
      <xdr:nvCxnSpPr>
        <xdr:cNvPr id="134" name="直線コネクタ 133">
          <a:extLst>
            <a:ext uri="{FF2B5EF4-FFF2-40B4-BE49-F238E27FC236}">
              <a16:creationId xmlns:a16="http://schemas.microsoft.com/office/drawing/2014/main" id="{A8A4E522-7C60-4384-B65D-55FDD6F153B3}"/>
            </a:ext>
          </a:extLst>
        </xdr:cNvPr>
        <xdr:cNvCxnSpPr/>
      </xdr:nvCxnSpPr>
      <xdr:spPr>
        <a:xfrm flipV="1">
          <a:off x="9639300" y="683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35" name="楕円 134">
          <a:extLst>
            <a:ext uri="{FF2B5EF4-FFF2-40B4-BE49-F238E27FC236}">
              <a16:creationId xmlns:a16="http://schemas.microsoft.com/office/drawing/2014/main" id="{B0C757AB-D036-4864-8F41-FE258454C6AE}"/>
            </a:ext>
          </a:extLst>
        </xdr:cNvPr>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39</xdr:row>
      <xdr:rowOff>158750</xdr:rowOff>
    </xdr:to>
    <xdr:cxnSp macro="">
      <xdr:nvCxnSpPr>
        <xdr:cNvPr id="136" name="直線コネクタ 135">
          <a:extLst>
            <a:ext uri="{FF2B5EF4-FFF2-40B4-BE49-F238E27FC236}">
              <a16:creationId xmlns:a16="http://schemas.microsoft.com/office/drawing/2014/main" id="{719A5028-12BF-4559-A1D7-EBECAD03D8CD}"/>
            </a:ext>
          </a:extLst>
        </xdr:cNvPr>
        <xdr:cNvCxnSpPr/>
      </xdr:nvCxnSpPr>
      <xdr:spPr>
        <a:xfrm>
          <a:off x="8750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7" name="楕円 136">
          <a:extLst>
            <a:ext uri="{FF2B5EF4-FFF2-40B4-BE49-F238E27FC236}">
              <a16:creationId xmlns:a16="http://schemas.microsoft.com/office/drawing/2014/main" id="{4810FD26-75EA-417C-B01E-CA038003C79E}"/>
            </a:ext>
          </a:extLst>
        </xdr:cNvPr>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39</xdr:row>
      <xdr:rowOff>158750</xdr:rowOff>
    </xdr:to>
    <xdr:cxnSp macro="">
      <xdr:nvCxnSpPr>
        <xdr:cNvPr id="138" name="直線コネクタ 137">
          <a:extLst>
            <a:ext uri="{FF2B5EF4-FFF2-40B4-BE49-F238E27FC236}">
              <a16:creationId xmlns:a16="http://schemas.microsoft.com/office/drawing/2014/main" id="{C9C08496-4D72-424B-9A6E-50E93B67270D}"/>
            </a:ext>
          </a:extLst>
        </xdr:cNvPr>
        <xdr:cNvCxnSpPr/>
      </xdr:nvCxnSpPr>
      <xdr:spPr>
        <a:xfrm>
          <a:off x="7861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39" name="楕円 138">
          <a:extLst>
            <a:ext uri="{FF2B5EF4-FFF2-40B4-BE49-F238E27FC236}">
              <a16:creationId xmlns:a16="http://schemas.microsoft.com/office/drawing/2014/main" id="{CA7B9458-A183-4DAE-BE12-E79CC6A0DE72}"/>
            </a:ext>
          </a:extLst>
        </xdr:cNvPr>
        <xdr:cNvSpPr/>
      </xdr:nvSpPr>
      <xdr:spPr>
        <a:xfrm>
          <a:off x="6921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158750</xdr:rowOff>
    </xdr:from>
    <xdr:to>
      <xdr:col>41</xdr:col>
      <xdr:colOff>50800</xdr:colOff>
      <xdr:row>39</xdr:row>
      <xdr:rowOff>158750</xdr:rowOff>
    </xdr:to>
    <xdr:cxnSp macro="">
      <xdr:nvCxnSpPr>
        <xdr:cNvPr id="140" name="直線コネクタ 139">
          <a:extLst>
            <a:ext uri="{FF2B5EF4-FFF2-40B4-BE49-F238E27FC236}">
              <a16:creationId xmlns:a16="http://schemas.microsoft.com/office/drawing/2014/main" id="{880C7E81-CB04-4D47-B266-5B2781A32D29}"/>
            </a:ext>
          </a:extLst>
        </xdr:cNvPr>
        <xdr:cNvCxnSpPr/>
      </xdr:nvCxnSpPr>
      <xdr:spPr>
        <a:xfrm>
          <a:off x="6972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95F7737D-4711-4D7D-9665-7BCF172C7548}"/>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2CFC4F99-0E36-45DB-9358-7D620809E09A}"/>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54373393-0B60-45D4-B1A2-E79541E9BD97}"/>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2A323B1B-9A46-4D26-874B-639C6631113D}"/>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45" name="n_1mainValue【図書館】&#10;一人当たり面積">
          <a:extLst>
            <a:ext uri="{FF2B5EF4-FFF2-40B4-BE49-F238E27FC236}">
              <a16:creationId xmlns:a16="http://schemas.microsoft.com/office/drawing/2014/main" id="{3EED3F51-4689-4840-9682-7618CD97F3A4}"/>
            </a:ext>
          </a:extLst>
        </xdr:cNvPr>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46" name="n_2mainValue【図書館】&#10;一人当たり面積">
          <a:extLst>
            <a:ext uri="{FF2B5EF4-FFF2-40B4-BE49-F238E27FC236}">
              <a16:creationId xmlns:a16="http://schemas.microsoft.com/office/drawing/2014/main" id="{302A21C7-E64B-4322-823A-F05727724D9E}"/>
            </a:ext>
          </a:extLst>
        </xdr:cNvPr>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47" name="n_3mainValue【図書館】&#10;一人当たり面積">
          <a:extLst>
            <a:ext uri="{FF2B5EF4-FFF2-40B4-BE49-F238E27FC236}">
              <a16:creationId xmlns:a16="http://schemas.microsoft.com/office/drawing/2014/main" id="{85109B93-E1B7-4D91-AF7D-4F9263908ED9}"/>
            </a:ext>
          </a:extLst>
        </xdr:cNvPr>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8" name="n_4mainValue【図書館】&#10;一人当たり面積">
          <a:extLst>
            <a:ext uri="{FF2B5EF4-FFF2-40B4-BE49-F238E27FC236}">
              <a16:creationId xmlns:a16="http://schemas.microsoft.com/office/drawing/2014/main" id="{2E8249BF-3E69-4FD2-BC4C-DE0218005E7E}"/>
            </a:ext>
          </a:extLst>
        </xdr:cNvPr>
        <xdr:cNvSpPr txBox="1"/>
      </xdr:nvSpPr>
      <xdr:spPr>
        <a:xfrm>
          <a:off x="6737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654996C-F2E9-448E-8A70-ABEE07C521E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9197550-CFEE-4F85-9A6F-E0A2ADE1A7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3E90CFD-720D-408C-8BED-AAD5E3F380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2E90664-0B21-46B3-AFEB-26FE7FE2A0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9948EFD-05ED-46C3-A68B-028D294A25C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213A0BE-1456-4580-B165-C2994DB3740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C38D216-E2DF-4268-A985-C50390C792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00F190E-171C-45B6-A5FF-2B85675989B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52B58AD-AB9E-4558-8624-A3CC4322790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F5A02F3-80EA-4149-ABA4-346AC998176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15DA3D8-4E49-4BEB-8D9E-FC808555E83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DD09CF4-0BAF-441E-A3FE-27BC8A21D58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9D75FF1-EDED-40AB-8CF2-E978E7DDFDA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04CEE45-906D-44BD-9B62-F988C64EAA8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CA7A834-A8CA-4EF4-99ED-FADE97D6AF2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B8B6AA7-C72B-4019-8226-C111546238D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135DD80-40DE-4136-92C9-598B5A8F19E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105EA11-534A-4F97-BDC2-C8742F2A488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E1BD052-1A2E-485B-A201-9F7DC2FBB50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6B8AAC0-52C4-4A54-9379-A0B0B2701D1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4C714AE-6B94-4887-827C-D746506FCD2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CEF230F2-82A2-4444-A22B-97866C773D2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9D40A73-6952-463F-9459-EB51420A479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F89B3FB-23C9-4A99-9830-5EA280B8619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39AAB9F7-ADF6-44B4-B3F1-85E8BFD333D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730050D7-E840-4469-96E8-E6126C0A4F46}"/>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1C177285-36B8-4EBA-A672-15A2370342F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EB5854BD-D9CE-4075-BDDB-5DD2570A7F8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1D658A1F-05FB-421D-8F32-7C97BF10BC21}"/>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4059CB7F-3657-4A9C-9D4A-A4A54A130516}"/>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E3C67D40-870E-4954-9E0D-0B9DFFCD33DD}"/>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D0B7325E-D5B5-4881-84D8-B0C8C5C45F05}"/>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CD67AA89-F345-46C2-981C-5BCC0266F041}"/>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29115DF3-6EF4-4654-B5CB-D9592542B8D7}"/>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4B2174EF-8AAF-469C-83BA-546BB1CC5FB6}"/>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77548770-8321-4ED8-80F4-7C8DEC93591C}"/>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7934D3A-37A8-4BB4-A337-512D58C2A3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8AA5544-705E-4E42-BD3D-DAEC964BA80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BE7D91E-3297-41D0-B1B3-674E3C7E2E6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1205E09-8708-4C52-A81B-4F458598DA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E3F127D-7F47-4152-B78F-4EA8052641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45538</xdr:rowOff>
    </xdr:from>
    <xdr:to>
      <xdr:col>24</xdr:col>
      <xdr:colOff>114300</xdr:colOff>
      <xdr:row>61</xdr:row>
      <xdr:rowOff>147138</xdr:rowOff>
    </xdr:to>
    <xdr:sp macro="" textlink="">
      <xdr:nvSpPr>
        <xdr:cNvPr id="190" name="楕円 189">
          <a:extLst>
            <a:ext uri="{FF2B5EF4-FFF2-40B4-BE49-F238E27FC236}">
              <a16:creationId xmlns:a16="http://schemas.microsoft.com/office/drawing/2014/main" id="{517BD5FD-2E12-4C8E-94A8-AF7360E060E9}"/>
            </a:ext>
          </a:extLst>
        </xdr:cNvPr>
        <xdr:cNvSpPr/>
      </xdr:nvSpPr>
      <xdr:spPr>
        <a:xfrm>
          <a:off x="4584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23965</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1226BF50-86B0-4379-A915-379717004487}"/>
            </a:ext>
          </a:extLst>
        </xdr:cNvPr>
        <xdr:cNvSpPr txBox="1"/>
      </xdr:nvSpPr>
      <xdr:spPr>
        <a:xfrm>
          <a:off x="4673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171269</xdr:rowOff>
    </xdr:from>
    <xdr:to>
      <xdr:col>20</xdr:col>
      <xdr:colOff>38100</xdr:colOff>
      <xdr:row>61</xdr:row>
      <xdr:rowOff>101419</xdr:rowOff>
    </xdr:to>
    <xdr:sp macro="" textlink="">
      <xdr:nvSpPr>
        <xdr:cNvPr id="192" name="楕円 191">
          <a:extLst>
            <a:ext uri="{FF2B5EF4-FFF2-40B4-BE49-F238E27FC236}">
              <a16:creationId xmlns:a16="http://schemas.microsoft.com/office/drawing/2014/main" id="{6EBB9D19-493A-4033-B3DC-97CD249396B0}"/>
            </a:ext>
          </a:extLst>
        </xdr:cNvPr>
        <xdr:cNvSpPr/>
      </xdr:nvSpPr>
      <xdr:spPr>
        <a:xfrm>
          <a:off x="3746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50619</xdr:rowOff>
    </xdr:from>
    <xdr:to>
      <xdr:col>24</xdr:col>
      <xdr:colOff>63500</xdr:colOff>
      <xdr:row>61</xdr:row>
      <xdr:rowOff>96338</xdr:rowOff>
    </xdr:to>
    <xdr:cxnSp macro="">
      <xdr:nvCxnSpPr>
        <xdr:cNvPr id="193" name="直線コネクタ 192">
          <a:extLst>
            <a:ext uri="{FF2B5EF4-FFF2-40B4-BE49-F238E27FC236}">
              <a16:creationId xmlns:a16="http://schemas.microsoft.com/office/drawing/2014/main" id="{9BB176FC-159B-4DDA-BCC5-B4EEBE8B8228}"/>
            </a:ext>
          </a:extLst>
        </xdr:cNvPr>
        <xdr:cNvCxnSpPr/>
      </xdr:nvCxnSpPr>
      <xdr:spPr>
        <a:xfrm>
          <a:off x="3797300" y="1050906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94" name="楕円 193">
          <a:extLst>
            <a:ext uri="{FF2B5EF4-FFF2-40B4-BE49-F238E27FC236}">
              <a16:creationId xmlns:a16="http://schemas.microsoft.com/office/drawing/2014/main" id="{5E063AC8-B7B8-4903-94E7-9EB0127158CB}"/>
            </a:ext>
          </a:extLst>
        </xdr:cNvPr>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50619</xdr:rowOff>
    </xdr:from>
    <xdr:to>
      <xdr:col>19</xdr:col>
      <xdr:colOff>177800</xdr:colOff>
      <xdr:row>61</xdr:row>
      <xdr:rowOff>91440</xdr:rowOff>
    </xdr:to>
    <xdr:cxnSp macro="">
      <xdr:nvCxnSpPr>
        <xdr:cNvPr id="195" name="直線コネクタ 194">
          <a:extLst>
            <a:ext uri="{FF2B5EF4-FFF2-40B4-BE49-F238E27FC236}">
              <a16:creationId xmlns:a16="http://schemas.microsoft.com/office/drawing/2014/main" id="{AF37EC9E-C96A-4252-8604-8FE0AE7FAA65}"/>
            </a:ext>
          </a:extLst>
        </xdr:cNvPr>
        <xdr:cNvCxnSpPr/>
      </xdr:nvCxnSpPr>
      <xdr:spPr>
        <a:xfrm flipV="1">
          <a:off x="2908300" y="1050906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xdr:rowOff>
    </xdr:from>
    <xdr:to>
      <xdr:col>10</xdr:col>
      <xdr:colOff>165100</xdr:colOff>
      <xdr:row>61</xdr:row>
      <xdr:rowOff>103051</xdr:rowOff>
    </xdr:to>
    <xdr:sp macro="" textlink="">
      <xdr:nvSpPr>
        <xdr:cNvPr id="196" name="楕円 195">
          <a:extLst>
            <a:ext uri="{FF2B5EF4-FFF2-40B4-BE49-F238E27FC236}">
              <a16:creationId xmlns:a16="http://schemas.microsoft.com/office/drawing/2014/main" id="{973F0AA2-557F-44B3-99B4-D434EA7187B5}"/>
            </a:ext>
          </a:extLst>
        </xdr:cNvPr>
        <xdr:cNvSpPr/>
      </xdr:nvSpPr>
      <xdr:spPr>
        <a:xfrm>
          <a:off x="1968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52251</xdr:rowOff>
    </xdr:from>
    <xdr:to>
      <xdr:col>15</xdr:col>
      <xdr:colOff>50800</xdr:colOff>
      <xdr:row>61</xdr:row>
      <xdr:rowOff>91440</xdr:rowOff>
    </xdr:to>
    <xdr:cxnSp macro="">
      <xdr:nvCxnSpPr>
        <xdr:cNvPr id="197" name="直線コネクタ 196">
          <a:extLst>
            <a:ext uri="{FF2B5EF4-FFF2-40B4-BE49-F238E27FC236}">
              <a16:creationId xmlns:a16="http://schemas.microsoft.com/office/drawing/2014/main" id="{3BD008A2-7CF9-489E-927A-972146D40002}"/>
            </a:ext>
          </a:extLst>
        </xdr:cNvPr>
        <xdr:cNvCxnSpPr/>
      </xdr:nvCxnSpPr>
      <xdr:spPr>
        <a:xfrm>
          <a:off x="2019300" y="1051070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74930</xdr:rowOff>
    </xdr:from>
    <xdr:to>
      <xdr:col>6</xdr:col>
      <xdr:colOff>38100</xdr:colOff>
      <xdr:row>61</xdr:row>
      <xdr:rowOff>5080</xdr:rowOff>
    </xdr:to>
    <xdr:sp macro="" textlink="">
      <xdr:nvSpPr>
        <xdr:cNvPr id="198" name="楕円 197">
          <a:extLst>
            <a:ext uri="{FF2B5EF4-FFF2-40B4-BE49-F238E27FC236}">
              <a16:creationId xmlns:a16="http://schemas.microsoft.com/office/drawing/2014/main" id="{AD6FB5EE-C6FB-4F4B-B7C2-5D803F9BA38A}"/>
            </a:ext>
          </a:extLst>
        </xdr:cNvPr>
        <xdr:cNvSpPr/>
      </xdr:nvSpPr>
      <xdr:spPr>
        <a:xfrm>
          <a:off x="1079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125730</xdr:rowOff>
    </xdr:from>
    <xdr:to>
      <xdr:col>10</xdr:col>
      <xdr:colOff>114300</xdr:colOff>
      <xdr:row>61</xdr:row>
      <xdr:rowOff>52251</xdr:rowOff>
    </xdr:to>
    <xdr:cxnSp macro="">
      <xdr:nvCxnSpPr>
        <xdr:cNvPr id="199" name="直線コネクタ 198">
          <a:extLst>
            <a:ext uri="{FF2B5EF4-FFF2-40B4-BE49-F238E27FC236}">
              <a16:creationId xmlns:a16="http://schemas.microsoft.com/office/drawing/2014/main" id="{ABA7DEB0-6E49-44D3-A40D-E02DFAABEB8C}"/>
            </a:ext>
          </a:extLst>
        </xdr:cNvPr>
        <xdr:cNvCxnSpPr/>
      </xdr:nvCxnSpPr>
      <xdr:spPr>
        <a:xfrm>
          <a:off x="1130300" y="1041273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C86075CE-3B6F-4B64-BD69-B88E988F04EA}"/>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a16="http://schemas.microsoft.com/office/drawing/2014/main" id="{D5F6E53D-9AC9-46AB-B3AD-316C10E02E01}"/>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a16="http://schemas.microsoft.com/office/drawing/2014/main" id="{E0CA539C-43DD-4660-A2D8-E5D60689A7F8}"/>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a:extLst>
            <a:ext uri="{FF2B5EF4-FFF2-40B4-BE49-F238E27FC236}">
              <a16:creationId xmlns:a16="http://schemas.microsoft.com/office/drawing/2014/main" id="{E6A3BA3B-6790-4316-8223-F927779ACC7B}"/>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92546</xdr:rowOff>
    </xdr:from>
    <xdr:ext cx="405111" cy="259045"/>
    <xdr:sp macro="" textlink="">
      <xdr:nvSpPr>
        <xdr:cNvPr id="204" name="n_1mainValue【体育館・プール】&#10;有形固定資産減価償却率">
          <a:extLst>
            <a:ext uri="{FF2B5EF4-FFF2-40B4-BE49-F238E27FC236}">
              <a16:creationId xmlns:a16="http://schemas.microsoft.com/office/drawing/2014/main" id="{AA17D728-9C50-42FF-8A9D-0A8B1B84BDDE}"/>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205" name="n_2mainValue【体育館・プール】&#10;有形固定資産減価償却率">
          <a:extLst>
            <a:ext uri="{FF2B5EF4-FFF2-40B4-BE49-F238E27FC236}">
              <a16:creationId xmlns:a16="http://schemas.microsoft.com/office/drawing/2014/main" id="{3455E9A5-8669-4D50-952C-B635626BA761}"/>
            </a:ext>
          </a:extLst>
        </xdr:cNvPr>
        <xdr:cNvSpPr txBox="1"/>
      </xdr:nvSpPr>
      <xdr:spPr>
        <a:xfrm>
          <a:off x="2705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94178</xdr:rowOff>
    </xdr:from>
    <xdr:ext cx="405111" cy="259045"/>
    <xdr:sp macro="" textlink="">
      <xdr:nvSpPr>
        <xdr:cNvPr id="206" name="n_3mainValue【体育館・プール】&#10;有形固定資産減価償却率">
          <a:extLst>
            <a:ext uri="{FF2B5EF4-FFF2-40B4-BE49-F238E27FC236}">
              <a16:creationId xmlns:a16="http://schemas.microsoft.com/office/drawing/2014/main" id="{C3C473AF-E489-4056-869F-05D9477AADC5}"/>
            </a:ext>
          </a:extLst>
        </xdr:cNvPr>
        <xdr:cNvSpPr txBox="1"/>
      </xdr:nvSpPr>
      <xdr:spPr>
        <a:xfrm>
          <a:off x="1816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21607</xdr:rowOff>
    </xdr:from>
    <xdr:ext cx="405111" cy="259045"/>
    <xdr:sp macro="" textlink="">
      <xdr:nvSpPr>
        <xdr:cNvPr id="207" name="n_4mainValue【体育館・プール】&#10;有形固定資産減価償却率">
          <a:extLst>
            <a:ext uri="{FF2B5EF4-FFF2-40B4-BE49-F238E27FC236}">
              <a16:creationId xmlns:a16="http://schemas.microsoft.com/office/drawing/2014/main" id="{89F9B3F0-DE61-4D12-AD34-0490A16FCE94}"/>
            </a:ext>
          </a:extLst>
        </xdr:cNvPr>
        <xdr:cNvSpPr txBox="1"/>
      </xdr:nvSpPr>
      <xdr:spPr>
        <a:xfrm>
          <a:off x="927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4821644-331A-4EC4-8FC7-9F3C0FE005E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95AA6AFD-73EF-4E5B-8480-68068CDB750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AF821432-1AEB-436B-9AE1-BF1D23809C1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510349A-F1A5-4244-A904-BE5AAF1B5B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1C8C0E1-62E6-453D-9BF8-3FA4B21C8C7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76C93B4-76A2-43ED-BD63-FC27878ADE2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0FDD3CE-D25C-4E3B-8D91-EB4044EF2C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D00426D-8635-4382-871F-B8FEFCE9B57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75A00CF-4EF4-40C3-BC4C-164894AE59D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D784156-F203-4C47-BB2A-4636C000441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41367F0C-7B8A-4DD2-934F-770F75409CA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BA2A5E20-B6B8-4BDE-9DE0-EA9B3992D14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E81EED46-66CD-4A14-AEE0-39E635E2550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50D51B1-F14E-4D77-8370-F5780B980FA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909B4AE6-6D8C-4661-9B4E-001A975BC77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B3389AE-FD10-4FAB-A5DD-9C6682CB81F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32AE1370-BBEA-4367-9CC0-03E375BA173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3E160C6A-F173-4553-91EA-A62B1DF6F5B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A2272D95-66D5-402D-BBBD-D1EA0F6EE32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533A26CE-AFD4-432F-B8B8-46CCDE2685D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1C93559F-9593-4E1C-B7C3-D6CC9234A95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E74030ED-816F-45E0-B880-D637CB46656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96569934-4E11-4419-9213-14338ED86C2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62</xdr:row>
      <xdr:rowOff>165354</xdr:rowOff>
    </xdr:from>
    <xdr:to>
      <xdr:col>54</xdr:col>
      <xdr:colOff>189865</xdr:colOff>
      <xdr:row>64</xdr:row>
      <xdr:rowOff>73152</xdr:rowOff>
    </xdr:to>
    <xdr:cxnSp macro="">
      <xdr:nvCxnSpPr>
        <xdr:cNvPr id="231" name="直線コネクタ 230">
          <a:extLst>
            <a:ext uri="{FF2B5EF4-FFF2-40B4-BE49-F238E27FC236}">
              <a16:creationId xmlns:a16="http://schemas.microsoft.com/office/drawing/2014/main" id="{5720666E-4F7A-47C3-90D3-AC6E42F518D9}"/>
            </a:ext>
          </a:extLst>
        </xdr:cNvPr>
        <xdr:cNvCxnSpPr/>
      </xdr:nvCxnSpPr>
      <xdr:spPr>
        <a:xfrm flipV="1">
          <a:off x="10476865" y="10795254"/>
          <a:ext cx="0" cy="25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76979</xdr:rowOff>
    </xdr:from>
    <xdr:ext cx="469744" cy="259045"/>
    <xdr:sp macro="" textlink="">
      <xdr:nvSpPr>
        <xdr:cNvPr id="232" name="【体育館・プール】&#10;一人当たり面積最小値テキスト">
          <a:extLst>
            <a:ext uri="{FF2B5EF4-FFF2-40B4-BE49-F238E27FC236}">
              <a16:creationId xmlns:a16="http://schemas.microsoft.com/office/drawing/2014/main" id="{5C8415E3-DF6C-4E27-BEE8-C12E8F64518F}"/>
            </a:ext>
          </a:extLst>
        </xdr:cNvPr>
        <xdr:cNvSpPr txBox="1"/>
      </xdr:nvSpPr>
      <xdr:spPr>
        <a:xfrm>
          <a:off x="10515600"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73152</xdr:rowOff>
    </xdr:from>
    <xdr:to>
      <xdr:col>55</xdr:col>
      <xdr:colOff>88900</xdr:colOff>
      <xdr:row>64</xdr:row>
      <xdr:rowOff>73152</xdr:rowOff>
    </xdr:to>
    <xdr:cxnSp macro="">
      <xdr:nvCxnSpPr>
        <xdr:cNvPr id="233" name="直線コネクタ 232">
          <a:extLst>
            <a:ext uri="{FF2B5EF4-FFF2-40B4-BE49-F238E27FC236}">
              <a16:creationId xmlns:a16="http://schemas.microsoft.com/office/drawing/2014/main" id="{FDCDC6C1-4D4B-4CB5-A2EA-6712F8118091}"/>
            </a:ext>
          </a:extLst>
        </xdr:cNvPr>
        <xdr:cNvCxnSpPr/>
      </xdr:nvCxnSpPr>
      <xdr:spPr>
        <a:xfrm>
          <a:off x="10388600" y="1104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112031</xdr:rowOff>
    </xdr:from>
    <xdr:ext cx="469744" cy="259045"/>
    <xdr:sp macro="" textlink="">
      <xdr:nvSpPr>
        <xdr:cNvPr id="234" name="【体育館・プール】&#10;一人当たり面積最大値テキスト">
          <a:extLst>
            <a:ext uri="{FF2B5EF4-FFF2-40B4-BE49-F238E27FC236}">
              <a16:creationId xmlns:a16="http://schemas.microsoft.com/office/drawing/2014/main" id="{5775B5E2-2C83-47A3-AC1D-36937D243203}"/>
            </a:ext>
          </a:extLst>
        </xdr:cNvPr>
        <xdr:cNvSpPr txBox="1"/>
      </xdr:nvSpPr>
      <xdr:spPr>
        <a:xfrm>
          <a:off x="10515600" y="1057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165354</xdr:rowOff>
    </xdr:from>
    <xdr:to>
      <xdr:col>55</xdr:col>
      <xdr:colOff>88900</xdr:colOff>
      <xdr:row>62</xdr:row>
      <xdr:rowOff>165354</xdr:rowOff>
    </xdr:to>
    <xdr:cxnSp macro="">
      <xdr:nvCxnSpPr>
        <xdr:cNvPr id="235" name="直線コネクタ 234">
          <a:extLst>
            <a:ext uri="{FF2B5EF4-FFF2-40B4-BE49-F238E27FC236}">
              <a16:creationId xmlns:a16="http://schemas.microsoft.com/office/drawing/2014/main" id="{EA1F62F7-1E14-40F0-82D9-2D4B260FCBFD}"/>
            </a:ext>
          </a:extLst>
        </xdr:cNvPr>
        <xdr:cNvCxnSpPr/>
      </xdr:nvCxnSpPr>
      <xdr:spPr>
        <a:xfrm>
          <a:off x="10388600" y="1079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106697</xdr:rowOff>
    </xdr:from>
    <xdr:ext cx="469744" cy="259045"/>
    <xdr:sp macro="" textlink="">
      <xdr:nvSpPr>
        <xdr:cNvPr id="236" name="【体育館・プール】&#10;一人当たり面積平均値テキスト">
          <a:extLst>
            <a:ext uri="{FF2B5EF4-FFF2-40B4-BE49-F238E27FC236}">
              <a16:creationId xmlns:a16="http://schemas.microsoft.com/office/drawing/2014/main" id="{402D8926-A9B3-4878-BFEB-FDC3C0F3D7C3}"/>
            </a:ext>
          </a:extLst>
        </xdr:cNvPr>
        <xdr:cNvSpPr txBox="1"/>
      </xdr:nvSpPr>
      <xdr:spPr>
        <a:xfrm>
          <a:off x="10515600" y="10908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128270</xdr:rowOff>
    </xdr:from>
    <xdr:to>
      <xdr:col>55</xdr:col>
      <xdr:colOff>50800</xdr:colOff>
      <xdr:row>64</xdr:row>
      <xdr:rowOff>58420</xdr:rowOff>
    </xdr:to>
    <xdr:sp macro="" textlink="">
      <xdr:nvSpPr>
        <xdr:cNvPr id="237" name="フローチャート: 判断 236">
          <a:extLst>
            <a:ext uri="{FF2B5EF4-FFF2-40B4-BE49-F238E27FC236}">
              <a16:creationId xmlns:a16="http://schemas.microsoft.com/office/drawing/2014/main" id="{D3D7B657-391C-46D3-B4E1-83994690CDA4}"/>
            </a:ext>
          </a:extLst>
        </xdr:cNvPr>
        <xdr:cNvSpPr/>
      </xdr:nvSpPr>
      <xdr:spPr>
        <a:xfrm>
          <a:off x="10426700" y="1092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125603</xdr:rowOff>
    </xdr:from>
    <xdr:to>
      <xdr:col>50</xdr:col>
      <xdr:colOff>165100</xdr:colOff>
      <xdr:row>64</xdr:row>
      <xdr:rowOff>55753</xdr:rowOff>
    </xdr:to>
    <xdr:sp macro="" textlink="">
      <xdr:nvSpPr>
        <xdr:cNvPr id="238" name="フローチャート: 判断 237">
          <a:extLst>
            <a:ext uri="{FF2B5EF4-FFF2-40B4-BE49-F238E27FC236}">
              <a16:creationId xmlns:a16="http://schemas.microsoft.com/office/drawing/2014/main" id="{027B09FD-1691-46CD-947B-7A5445777D1C}"/>
            </a:ext>
          </a:extLst>
        </xdr:cNvPr>
        <xdr:cNvSpPr/>
      </xdr:nvSpPr>
      <xdr:spPr>
        <a:xfrm>
          <a:off x="9588500" y="1092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109220</xdr:rowOff>
    </xdr:from>
    <xdr:to>
      <xdr:col>46</xdr:col>
      <xdr:colOff>38100</xdr:colOff>
      <xdr:row>64</xdr:row>
      <xdr:rowOff>39370</xdr:rowOff>
    </xdr:to>
    <xdr:sp macro="" textlink="">
      <xdr:nvSpPr>
        <xdr:cNvPr id="239" name="フローチャート: 判断 238">
          <a:extLst>
            <a:ext uri="{FF2B5EF4-FFF2-40B4-BE49-F238E27FC236}">
              <a16:creationId xmlns:a16="http://schemas.microsoft.com/office/drawing/2014/main" id="{20420725-96C9-49A7-A4B2-3893EF3D1AA3}"/>
            </a:ext>
          </a:extLst>
        </xdr:cNvPr>
        <xdr:cNvSpPr/>
      </xdr:nvSpPr>
      <xdr:spPr>
        <a:xfrm>
          <a:off x="8699500" y="1091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109601</xdr:rowOff>
    </xdr:from>
    <xdr:to>
      <xdr:col>41</xdr:col>
      <xdr:colOff>101600</xdr:colOff>
      <xdr:row>64</xdr:row>
      <xdr:rowOff>39751</xdr:rowOff>
    </xdr:to>
    <xdr:sp macro="" textlink="">
      <xdr:nvSpPr>
        <xdr:cNvPr id="240" name="フローチャート: 判断 239">
          <a:extLst>
            <a:ext uri="{FF2B5EF4-FFF2-40B4-BE49-F238E27FC236}">
              <a16:creationId xmlns:a16="http://schemas.microsoft.com/office/drawing/2014/main" id="{50D3F2F7-0856-41D7-A637-0CB6CC8ED299}"/>
            </a:ext>
          </a:extLst>
        </xdr:cNvPr>
        <xdr:cNvSpPr/>
      </xdr:nvSpPr>
      <xdr:spPr>
        <a:xfrm>
          <a:off x="7810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131699</xdr:rowOff>
    </xdr:from>
    <xdr:to>
      <xdr:col>36</xdr:col>
      <xdr:colOff>165100</xdr:colOff>
      <xdr:row>64</xdr:row>
      <xdr:rowOff>61849</xdr:rowOff>
    </xdr:to>
    <xdr:sp macro="" textlink="">
      <xdr:nvSpPr>
        <xdr:cNvPr id="241" name="フローチャート: 判断 240">
          <a:extLst>
            <a:ext uri="{FF2B5EF4-FFF2-40B4-BE49-F238E27FC236}">
              <a16:creationId xmlns:a16="http://schemas.microsoft.com/office/drawing/2014/main" id="{22EB882E-8024-47E0-A2F8-175090083DE9}"/>
            </a:ext>
          </a:extLst>
        </xdr:cNvPr>
        <xdr:cNvSpPr/>
      </xdr:nvSpPr>
      <xdr:spPr>
        <a:xfrm>
          <a:off x="6921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432D345-EC7F-4597-A7C6-B36FBE676F8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76E349F-1074-4CA5-9C08-B4ADC40A67F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C1DFFC8-CABF-4E93-A094-936BE06BE99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5673444-763F-4A92-84C5-38F833F7985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3473FE2-67F8-4F4D-8718-768DB5B5FDA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94361</xdr:rowOff>
    </xdr:from>
    <xdr:to>
      <xdr:col>55</xdr:col>
      <xdr:colOff>50800</xdr:colOff>
      <xdr:row>64</xdr:row>
      <xdr:rowOff>24511</xdr:rowOff>
    </xdr:to>
    <xdr:sp macro="" textlink="">
      <xdr:nvSpPr>
        <xdr:cNvPr id="247" name="楕円 246">
          <a:extLst>
            <a:ext uri="{FF2B5EF4-FFF2-40B4-BE49-F238E27FC236}">
              <a16:creationId xmlns:a16="http://schemas.microsoft.com/office/drawing/2014/main" id="{122DB64C-591F-4484-9F14-8A8AE0447C17}"/>
            </a:ext>
          </a:extLst>
        </xdr:cNvPr>
        <xdr:cNvSpPr/>
      </xdr:nvSpPr>
      <xdr:spPr>
        <a:xfrm>
          <a:off x="10426700" y="108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67581</xdr:rowOff>
    </xdr:from>
    <xdr:ext cx="469744" cy="259045"/>
    <xdr:sp macro="" textlink="">
      <xdr:nvSpPr>
        <xdr:cNvPr id="248" name="【体育館・プール】&#10;一人当たり面積該当値テキスト">
          <a:extLst>
            <a:ext uri="{FF2B5EF4-FFF2-40B4-BE49-F238E27FC236}">
              <a16:creationId xmlns:a16="http://schemas.microsoft.com/office/drawing/2014/main" id="{287DBB6C-D5E8-4EB3-BEF1-1A656DF1EF0B}"/>
            </a:ext>
          </a:extLst>
        </xdr:cNvPr>
        <xdr:cNvSpPr txBox="1"/>
      </xdr:nvSpPr>
      <xdr:spPr>
        <a:xfrm>
          <a:off x="10515600" y="1069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95504</xdr:rowOff>
    </xdr:from>
    <xdr:to>
      <xdr:col>50</xdr:col>
      <xdr:colOff>165100</xdr:colOff>
      <xdr:row>64</xdr:row>
      <xdr:rowOff>25654</xdr:rowOff>
    </xdr:to>
    <xdr:sp macro="" textlink="">
      <xdr:nvSpPr>
        <xdr:cNvPr id="249" name="楕円 248">
          <a:extLst>
            <a:ext uri="{FF2B5EF4-FFF2-40B4-BE49-F238E27FC236}">
              <a16:creationId xmlns:a16="http://schemas.microsoft.com/office/drawing/2014/main" id="{BA118FD2-B2D3-47E7-8F0B-C70753416D32}"/>
            </a:ext>
          </a:extLst>
        </xdr:cNvPr>
        <xdr:cNvSpPr/>
      </xdr:nvSpPr>
      <xdr:spPr>
        <a:xfrm>
          <a:off x="9588500" y="108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145161</xdr:rowOff>
    </xdr:from>
    <xdr:to>
      <xdr:col>55</xdr:col>
      <xdr:colOff>0</xdr:colOff>
      <xdr:row>63</xdr:row>
      <xdr:rowOff>146304</xdr:rowOff>
    </xdr:to>
    <xdr:cxnSp macro="">
      <xdr:nvCxnSpPr>
        <xdr:cNvPr id="250" name="直線コネクタ 249">
          <a:extLst>
            <a:ext uri="{FF2B5EF4-FFF2-40B4-BE49-F238E27FC236}">
              <a16:creationId xmlns:a16="http://schemas.microsoft.com/office/drawing/2014/main" id="{978664DD-E566-4ACF-A6E6-7E4D9B4681E8}"/>
            </a:ext>
          </a:extLst>
        </xdr:cNvPr>
        <xdr:cNvCxnSpPr/>
      </xdr:nvCxnSpPr>
      <xdr:spPr>
        <a:xfrm flipV="1">
          <a:off x="9639300" y="1094651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117221</xdr:rowOff>
    </xdr:from>
    <xdr:to>
      <xdr:col>46</xdr:col>
      <xdr:colOff>38100</xdr:colOff>
      <xdr:row>55</xdr:row>
      <xdr:rowOff>47371</xdr:rowOff>
    </xdr:to>
    <xdr:sp macro="" textlink="">
      <xdr:nvSpPr>
        <xdr:cNvPr id="251" name="楕円 250">
          <a:extLst>
            <a:ext uri="{FF2B5EF4-FFF2-40B4-BE49-F238E27FC236}">
              <a16:creationId xmlns:a16="http://schemas.microsoft.com/office/drawing/2014/main" id="{CDE2D5C4-60BB-41D8-9168-97CDC52AF0FD}"/>
            </a:ext>
          </a:extLst>
        </xdr:cNvPr>
        <xdr:cNvSpPr/>
      </xdr:nvSpPr>
      <xdr:spPr>
        <a:xfrm>
          <a:off x="8699500" y="93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168021</xdr:rowOff>
    </xdr:from>
    <xdr:to>
      <xdr:col>50</xdr:col>
      <xdr:colOff>114300</xdr:colOff>
      <xdr:row>63</xdr:row>
      <xdr:rowOff>146304</xdr:rowOff>
    </xdr:to>
    <xdr:cxnSp macro="">
      <xdr:nvCxnSpPr>
        <xdr:cNvPr id="252" name="直線コネクタ 251">
          <a:extLst>
            <a:ext uri="{FF2B5EF4-FFF2-40B4-BE49-F238E27FC236}">
              <a16:creationId xmlns:a16="http://schemas.microsoft.com/office/drawing/2014/main" id="{FBA2DFA2-EDDD-4964-9FFE-4A3C1007FD0E}"/>
            </a:ext>
          </a:extLst>
        </xdr:cNvPr>
        <xdr:cNvCxnSpPr/>
      </xdr:nvCxnSpPr>
      <xdr:spPr>
        <a:xfrm>
          <a:off x="8750300" y="9426321"/>
          <a:ext cx="889000" cy="152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130556</xdr:rowOff>
    </xdr:from>
    <xdr:to>
      <xdr:col>41</xdr:col>
      <xdr:colOff>101600</xdr:colOff>
      <xdr:row>55</xdr:row>
      <xdr:rowOff>60706</xdr:rowOff>
    </xdr:to>
    <xdr:sp macro="" textlink="">
      <xdr:nvSpPr>
        <xdr:cNvPr id="253" name="楕円 252">
          <a:extLst>
            <a:ext uri="{FF2B5EF4-FFF2-40B4-BE49-F238E27FC236}">
              <a16:creationId xmlns:a16="http://schemas.microsoft.com/office/drawing/2014/main" id="{ED09BC4D-7C1A-4128-8684-728640169E1F}"/>
            </a:ext>
          </a:extLst>
        </xdr:cNvPr>
        <xdr:cNvSpPr/>
      </xdr:nvSpPr>
      <xdr:spPr>
        <a:xfrm>
          <a:off x="7810500" y="93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54</xdr:row>
      <xdr:rowOff>168021</xdr:rowOff>
    </xdr:from>
    <xdr:to>
      <xdr:col>45</xdr:col>
      <xdr:colOff>177800</xdr:colOff>
      <xdr:row>55</xdr:row>
      <xdr:rowOff>9906</xdr:rowOff>
    </xdr:to>
    <xdr:cxnSp macro="">
      <xdr:nvCxnSpPr>
        <xdr:cNvPr id="254" name="直線コネクタ 253">
          <a:extLst>
            <a:ext uri="{FF2B5EF4-FFF2-40B4-BE49-F238E27FC236}">
              <a16:creationId xmlns:a16="http://schemas.microsoft.com/office/drawing/2014/main" id="{43581B6A-C2BE-4468-B186-85BCFFA02DF0}"/>
            </a:ext>
          </a:extLst>
        </xdr:cNvPr>
        <xdr:cNvCxnSpPr/>
      </xdr:nvCxnSpPr>
      <xdr:spPr>
        <a:xfrm flipV="1">
          <a:off x="7861300" y="9426321"/>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107315</xdr:rowOff>
    </xdr:from>
    <xdr:to>
      <xdr:col>36</xdr:col>
      <xdr:colOff>165100</xdr:colOff>
      <xdr:row>64</xdr:row>
      <xdr:rowOff>37465</xdr:rowOff>
    </xdr:to>
    <xdr:sp macro="" textlink="">
      <xdr:nvSpPr>
        <xdr:cNvPr id="255" name="楕円 254">
          <a:extLst>
            <a:ext uri="{FF2B5EF4-FFF2-40B4-BE49-F238E27FC236}">
              <a16:creationId xmlns:a16="http://schemas.microsoft.com/office/drawing/2014/main" id="{81656D26-D85E-4A1C-907D-D0887CB6DCE7}"/>
            </a:ext>
          </a:extLst>
        </xdr:cNvPr>
        <xdr:cNvSpPr/>
      </xdr:nvSpPr>
      <xdr:spPr>
        <a:xfrm>
          <a:off x="69215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9906</xdr:rowOff>
    </xdr:from>
    <xdr:to>
      <xdr:col>41</xdr:col>
      <xdr:colOff>50800</xdr:colOff>
      <xdr:row>63</xdr:row>
      <xdr:rowOff>158115</xdr:rowOff>
    </xdr:to>
    <xdr:cxnSp macro="">
      <xdr:nvCxnSpPr>
        <xdr:cNvPr id="256" name="直線コネクタ 255">
          <a:extLst>
            <a:ext uri="{FF2B5EF4-FFF2-40B4-BE49-F238E27FC236}">
              <a16:creationId xmlns:a16="http://schemas.microsoft.com/office/drawing/2014/main" id="{DC822CFA-ACA5-4808-B548-E2E7C3A0A208}"/>
            </a:ext>
          </a:extLst>
        </xdr:cNvPr>
        <xdr:cNvCxnSpPr/>
      </xdr:nvCxnSpPr>
      <xdr:spPr>
        <a:xfrm flipV="1">
          <a:off x="6972300" y="9439656"/>
          <a:ext cx="889000" cy="151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46880</xdr:rowOff>
    </xdr:from>
    <xdr:ext cx="469744" cy="259045"/>
    <xdr:sp macro="" textlink="">
      <xdr:nvSpPr>
        <xdr:cNvPr id="257" name="n_1aveValue【体育館・プール】&#10;一人当たり面積">
          <a:extLst>
            <a:ext uri="{FF2B5EF4-FFF2-40B4-BE49-F238E27FC236}">
              <a16:creationId xmlns:a16="http://schemas.microsoft.com/office/drawing/2014/main" id="{0B8C2C41-8008-45A8-82B1-E8747CFEBED1}"/>
            </a:ext>
          </a:extLst>
        </xdr:cNvPr>
        <xdr:cNvSpPr txBox="1"/>
      </xdr:nvSpPr>
      <xdr:spPr>
        <a:xfrm>
          <a:off x="9391727"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30497</xdr:rowOff>
    </xdr:from>
    <xdr:ext cx="469744" cy="259045"/>
    <xdr:sp macro="" textlink="">
      <xdr:nvSpPr>
        <xdr:cNvPr id="258" name="n_2aveValue【体育館・プール】&#10;一人当たり面積">
          <a:extLst>
            <a:ext uri="{FF2B5EF4-FFF2-40B4-BE49-F238E27FC236}">
              <a16:creationId xmlns:a16="http://schemas.microsoft.com/office/drawing/2014/main" id="{2321340D-48B0-4832-BE59-A5BA159DBCC6}"/>
            </a:ext>
          </a:extLst>
        </xdr:cNvPr>
        <xdr:cNvSpPr txBox="1"/>
      </xdr:nvSpPr>
      <xdr:spPr>
        <a:xfrm>
          <a:off x="8515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30878</xdr:rowOff>
    </xdr:from>
    <xdr:ext cx="469744" cy="259045"/>
    <xdr:sp macro="" textlink="">
      <xdr:nvSpPr>
        <xdr:cNvPr id="259" name="n_3aveValue【体育館・プール】&#10;一人当たり面積">
          <a:extLst>
            <a:ext uri="{FF2B5EF4-FFF2-40B4-BE49-F238E27FC236}">
              <a16:creationId xmlns:a16="http://schemas.microsoft.com/office/drawing/2014/main" id="{CB6CA2E7-6A57-4CBF-AD08-933FF5D8C140}"/>
            </a:ext>
          </a:extLst>
        </xdr:cNvPr>
        <xdr:cNvSpPr txBox="1"/>
      </xdr:nvSpPr>
      <xdr:spPr>
        <a:xfrm>
          <a:off x="76264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52976</xdr:rowOff>
    </xdr:from>
    <xdr:ext cx="469744" cy="259045"/>
    <xdr:sp macro="" textlink="">
      <xdr:nvSpPr>
        <xdr:cNvPr id="260" name="n_4aveValue【体育館・プール】&#10;一人当たり面積">
          <a:extLst>
            <a:ext uri="{FF2B5EF4-FFF2-40B4-BE49-F238E27FC236}">
              <a16:creationId xmlns:a16="http://schemas.microsoft.com/office/drawing/2014/main" id="{4173B06E-207F-4B7A-934D-F8290188436C}"/>
            </a:ext>
          </a:extLst>
        </xdr:cNvPr>
        <xdr:cNvSpPr txBox="1"/>
      </xdr:nvSpPr>
      <xdr:spPr>
        <a:xfrm>
          <a:off x="6737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42181</xdr:rowOff>
    </xdr:from>
    <xdr:ext cx="469744" cy="259045"/>
    <xdr:sp macro="" textlink="">
      <xdr:nvSpPr>
        <xdr:cNvPr id="261" name="n_1mainValue【体育館・プール】&#10;一人当たり面積">
          <a:extLst>
            <a:ext uri="{FF2B5EF4-FFF2-40B4-BE49-F238E27FC236}">
              <a16:creationId xmlns:a16="http://schemas.microsoft.com/office/drawing/2014/main" id="{74BDE16A-E447-4134-8CA9-9DBCD51F3BBA}"/>
            </a:ext>
          </a:extLst>
        </xdr:cNvPr>
        <xdr:cNvSpPr txBox="1"/>
      </xdr:nvSpPr>
      <xdr:spPr>
        <a:xfrm>
          <a:off x="9391727" y="1067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63898</xdr:rowOff>
    </xdr:from>
    <xdr:ext cx="469744" cy="259045"/>
    <xdr:sp macro="" textlink="">
      <xdr:nvSpPr>
        <xdr:cNvPr id="262" name="n_2mainValue【体育館・プール】&#10;一人当たり面積">
          <a:extLst>
            <a:ext uri="{FF2B5EF4-FFF2-40B4-BE49-F238E27FC236}">
              <a16:creationId xmlns:a16="http://schemas.microsoft.com/office/drawing/2014/main" id="{EA343412-89D3-48F5-8F5F-2964899D6412}"/>
            </a:ext>
          </a:extLst>
        </xdr:cNvPr>
        <xdr:cNvSpPr txBox="1"/>
      </xdr:nvSpPr>
      <xdr:spPr>
        <a:xfrm>
          <a:off x="8515427" y="915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53</xdr:row>
      <xdr:rowOff>77233</xdr:rowOff>
    </xdr:from>
    <xdr:ext cx="469744" cy="259045"/>
    <xdr:sp macro="" textlink="">
      <xdr:nvSpPr>
        <xdr:cNvPr id="263" name="n_3mainValue【体育館・プール】&#10;一人当たり面積">
          <a:extLst>
            <a:ext uri="{FF2B5EF4-FFF2-40B4-BE49-F238E27FC236}">
              <a16:creationId xmlns:a16="http://schemas.microsoft.com/office/drawing/2014/main" id="{34644EF5-17B2-40E5-BDDF-81B157072A39}"/>
            </a:ext>
          </a:extLst>
        </xdr:cNvPr>
        <xdr:cNvSpPr txBox="1"/>
      </xdr:nvSpPr>
      <xdr:spPr>
        <a:xfrm>
          <a:off x="7626427" y="916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53992</xdr:rowOff>
    </xdr:from>
    <xdr:ext cx="469744" cy="259045"/>
    <xdr:sp macro="" textlink="">
      <xdr:nvSpPr>
        <xdr:cNvPr id="264" name="n_4mainValue【体育館・プール】&#10;一人当たり面積">
          <a:extLst>
            <a:ext uri="{FF2B5EF4-FFF2-40B4-BE49-F238E27FC236}">
              <a16:creationId xmlns:a16="http://schemas.microsoft.com/office/drawing/2014/main" id="{72D077FA-5D23-4810-A677-F5075F0C981C}"/>
            </a:ext>
          </a:extLst>
        </xdr:cNvPr>
        <xdr:cNvSpPr txBox="1"/>
      </xdr:nvSpPr>
      <xdr:spPr>
        <a:xfrm>
          <a:off x="6737427" y="1068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121280A-955D-4BC4-BCD6-E27B32BFA12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BC596697-8B5B-4BD5-97B3-CB1BEB70AE4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82689E4-821C-4455-B10D-836ED92A12B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009A1B1-D25D-4676-8473-B1E7F5C5E16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C73CC51-54B3-45C7-BC5A-2AC2363097C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F2B668E-E0C7-42BA-BA2D-643E4F3238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9C55CA74-31E9-48C8-BD0C-565DA475413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7724F61-B603-40CC-8152-2CEA5E1610C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50D84F-76C2-4F82-A10B-335F362A665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C875B776-AC9C-4163-AFB5-70B08B5E45B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72CDC184-D9D3-4807-BE95-2B399BF2EEA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4B2F5086-076C-46B2-B880-F93528E4B5B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E95EEFA5-6F0B-4FDC-AFC1-7703568FB11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D58FA4B5-6E21-4F36-9099-1022F3D1FF8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FE2CA917-FE32-480D-A53B-B009B73DB84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6DA0CB7D-9B14-4CC5-B3DD-9DE5366CFB0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436539B5-EE2D-4B9C-8319-09D1270ADC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F89A6CC7-36D1-4DD1-B654-8251D62916D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99939BD8-C418-4461-B2D6-B3036C97504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46BBFF22-61AC-45E1-81C1-7C60383EB9C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7F8CDD4B-C82C-4154-AF39-65A4A4A1C97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9EE45EE-5C43-4DBB-93E9-C8CADDFF8BC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7B0816AD-52AE-45EE-BAB1-FC9E962377A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4376946B-367F-43AD-9E4B-2252C352BDE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0564BC4-DE71-44E0-83DB-2AC3E4CA0DEE}"/>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95886D7-EE09-4789-8B9C-F2F5251550D9}"/>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2E3F2235-6819-47CB-8356-6E53603EB107}"/>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4DC9806C-24B9-4287-A271-A8B13F2142D4}"/>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02AD2AC0-31E5-4EA7-AE15-6AD49CC7CEF2}"/>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DDD7C935-57BE-454A-9F22-2AF11FFB9FB0}"/>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EDB717FA-7BCA-4281-8FF6-26F9C0D3663D}"/>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6C652094-93F8-4F5E-9130-004D915BA481}"/>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B36815B1-1A4F-4758-9CAC-FE1D9103F6DD}"/>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567A36E2-FA4F-46C2-A9B2-E4A8157B9F57}"/>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2A8DDD3B-5F49-4118-B7F4-F51AED965DF2}"/>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13056DB-5CE3-44D8-ABB9-7182CDDCA01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4987681-7460-44EE-8235-AE6EDC57715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D4CA13A-B05C-4F75-BDD7-74E33BB951A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53FCED8-45DC-4BD4-9F25-7D3E7164A56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09C3B6F-001A-44AA-A837-0BBD7331599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88264</xdr:rowOff>
    </xdr:from>
    <xdr:to>
      <xdr:col>24</xdr:col>
      <xdr:colOff>114300</xdr:colOff>
      <xdr:row>84</xdr:row>
      <xdr:rowOff>18414</xdr:rowOff>
    </xdr:to>
    <xdr:sp macro="" textlink="">
      <xdr:nvSpPr>
        <xdr:cNvPr id="305" name="楕円 304">
          <a:extLst>
            <a:ext uri="{FF2B5EF4-FFF2-40B4-BE49-F238E27FC236}">
              <a16:creationId xmlns:a16="http://schemas.microsoft.com/office/drawing/2014/main" id="{7D940CCE-5714-4F8F-BA57-C1FEE94BE563}"/>
            </a:ext>
          </a:extLst>
        </xdr:cNvPr>
        <xdr:cNvSpPr/>
      </xdr:nvSpPr>
      <xdr:spPr>
        <a:xfrm>
          <a:off x="45847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66691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FDF5F20B-F7CA-4575-9654-1EBCCF6B5726}"/>
            </a:ext>
          </a:extLst>
        </xdr:cNvPr>
        <xdr:cNvSpPr txBox="1"/>
      </xdr:nvSpPr>
      <xdr:spPr>
        <a:xfrm>
          <a:off x="4673600"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63500</xdr:rowOff>
    </xdr:from>
    <xdr:to>
      <xdr:col>20</xdr:col>
      <xdr:colOff>38100</xdr:colOff>
      <xdr:row>83</xdr:row>
      <xdr:rowOff>165100</xdr:rowOff>
    </xdr:to>
    <xdr:sp macro="" textlink="">
      <xdr:nvSpPr>
        <xdr:cNvPr id="307" name="楕円 306">
          <a:extLst>
            <a:ext uri="{FF2B5EF4-FFF2-40B4-BE49-F238E27FC236}">
              <a16:creationId xmlns:a16="http://schemas.microsoft.com/office/drawing/2014/main" id="{1D029C4F-83C2-4E67-8EB8-504BA714BDBA}"/>
            </a:ext>
          </a:extLst>
        </xdr:cNvPr>
        <xdr:cNvSpPr/>
      </xdr:nvSpPr>
      <xdr:spPr>
        <a:xfrm>
          <a:off x="3746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114300</xdr:rowOff>
    </xdr:from>
    <xdr:to>
      <xdr:col>24</xdr:col>
      <xdr:colOff>63500</xdr:colOff>
      <xdr:row>83</xdr:row>
      <xdr:rowOff>139064</xdr:rowOff>
    </xdr:to>
    <xdr:cxnSp macro="">
      <xdr:nvCxnSpPr>
        <xdr:cNvPr id="308" name="直線コネクタ 307">
          <a:extLst>
            <a:ext uri="{FF2B5EF4-FFF2-40B4-BE49-F238E27FC236}">
              <a16:creationId xmlns:a16="http://schemas.microsoft.com/office/drawing/2014/main" id="{C170D054-F24B-4BC4-AB29-BFA647EDD40B}"/>
            </a:ext>
          </a:extLst>
        </xdr:cNvPr>
        <xdr:cNvCxnSpPr/>
      </xdr:nvCxnSpPr>
      <xdr:spPr>
        <a:xfrm>
          <a:off x="3797300" y="1434465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38736</xdr:rowOff>
    </xdr:from>
    <xdr:to>
      <xdr:col>15</xdr:col>
      <xdr:colOff>101600</xdr:colOff>
      <xdr:row>83</xdr:row>
      <xdr:rowOff>140336</xdr:rowOff>
    </xdr:to>
    <xdr:sp macro="" textlink="">
      <xdr:nvSpPr>
        <xdr:cNvPr id="309" name="楕円 308">
          <a:extLst>
            <a:ext uri="{FF2B5EF4-FFF2-40B4-BE49-F238E27FC236}">
              <a16:creationId xmlns:a16="http://schemas.microsoft.com/office/drawing/2014/main" id="{A1471084-638D-4E91-845F-4F106CB15D6C}"/>
            </a:ext>
          </a:extLst>
        </xdr:cNvPr>
        <xdr:cNvSpPr/>
      </xdr:nvSpPr>
      <xdr:spPr>
        <a:xfrm>
          <a:off x="2857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83</xdr:row>
      <xdr:rowOff>114300</xdr:rowOff>
    </xdr:to>
    <xdr:cxnSp macro="">
      <xdr:nvCxnSpPr>
        <xdr:cNvPr id="310" name="直線コネクタ 309">
          <a:extLst>
            <a:ext uri="{FF2B5EF4-FFF2-40B4-BE49-F238E27FC236}">
              <a16:creationId xmlns:a16="http://schemas.microsoft.com/office/drawing/2014/main" id="{30EC8862-2628-400B-A367-DD874CF00AA2}"/>
            </a:ext>
          </a:extLst>
        </xdr:cNvPr>
        <xdr:cNvCxnSpPr/>
      </xdr:nvCxnSpPr>
      <xdr:spPr>
        <a:xfrm>
          <a:off x="2908300" y="1431988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xdr:rowOff>
    </xdr:from>
    <xdr:to>
      <xdr:col>10</xdr:col>
      <xdr:colOff>165100</xdr:colOff>
      <xdr:row>83</xdr:row>
      <xdr:rowOff>117475</xdr:rowOff>
    </xdr:to>
    <xdr:sp macro="" textlink="">
      <xdr:nvSpPr>
        <xdr:cNvPr id="311" name="楕円 310">
          <a:extLst>
            <a:ext uri="{FF2B5EF4-FFF2-40B4-BE49-F238E27FC236}">
              <a16:creationId xmlns:a16="http://schemas.microsoft.com/office/drawing/2014/main" id="{4E4105BE-A511-4EAB-98A9-1367F4B3A7F7}"/>
            </a:ext>
          </a:extLst>
        </xdr:cNvPr>
        <xdr:cNvSpPr/>
      </xdr:nvSpPr>
      <xdr:spPr>
        <a:xfrm>
          <a:off x="1968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66675</xdr:rowOff>
    </xdr:from>
    <xdr:to>
      <xdr:col>15</xdr:col>
      <xdr:colOff>50800</xdr:colOff>
      <xdr:row>83</xdr:row>
      <xdr:rowOff>89536</xdr:rowOff>
    </xdr:to>
    <xdr:cxnSp macro="">
      <xdr:nvCxnSpPr>
        <xdr:cNvPr id="312" name="直線コネクタ 311">
          <a:extLst>
            <a:ext uri="{FF2B5EF4-FFF2-40B4-BE49-F238E27FC236}">
              <a16:creationId xmlns:a16="http://schemas.microsoft.com/office/drawing/2014/main" id="{B1CD9723-E2CD-4567-909B-1F2242EB6540}"/>
            </a:ext>
          </a:extLst>
        </xdr:cNvPr>
        <xdr:cNvCxnSpPr/>
      </xdr:nvCxnSpPr>
      <xdr:spPr>
        <a:xfrm>
          <a:off x="2019300" y="142970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313" name="楕円 312">
          <a:extLst>
            <a:ext uri="{FF2B5EF4-FFF2-40B4-BE49-F238E27FC236}">
              <a16:creationId xmlns:a16="http://schemas.microsoft.com/office/drawing/2014/main" id="{472AD34B-597E-4CCA-9367-84A66F09DC2D}"/>
            </a:ext>
          </a:extLst>
        </xdr:cNvPr>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129539</xdr:rowOff>
    </xdr:from>
    <xdr:to>
      <xdr:col>10</xdr:col>
      <xdr:colOff>114300</xdr:colOff>
      <xdr:row>83</xdr:row>
      <xdr:rowOff>66675</xdr:rowOff>
    </xdr:to>
    <xdr:cxnSp macro="">
      <xdr:nvCxnSpPr>
        <xdr:cNvPr id="314" name="直線コネクタ 313">
          <a:extLst>
            <a:ext uri="{FF2B5EF4-FFF2-40B4-BE49-F238E27FC236}">
              <a16:creationId xmlns:a16="http://schemas.microsoft.com/office/drawing/2014/main" id="{FCD4610E-3E06-4340-90CF-11168E6D3472}"/>
            </a:ext>
          </a:extLst>
        </xdr:cNvPr>
        <xdr:cNvCxnSpPr/>
      </xdr:nvCxnSpPr>
      <xdr:spPr>
        <a:xfrm>
          <a:off x="1130300" y="14016989"/>
          <a:ext cx="889000" cy="2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a16="http://schemas.microsoft.com/office/drawing/2014/main" id="{CFB27DDC-5561-4973-BFBD-F671BF1B77E8}"/>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6BB609A1-8BC7-4B53-B720-BD3C0FF5CA94}"/>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16EDCBB3-1D13-4409-B415-A869753485EB}"/>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a16="http://schemas.microsoft.com/office/drawing/2014/main" id="{3C06E021-4C8F-41A2-BC29-57CC6307B96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156227</xdr:rowOff>
    </xdr:from>
    <xdr:ext cx="405111" cy="259045"/>
    <xdr:sp macro="" textlink="">
      <xdr:nvSpPr>
        <xdr:cNvPr id="319" name="n_1mainValue【福祉施設】&#10;有形固定資産減価償却率">
          <a:extLst>
            <a:ext uri="{FF2B5EF4-FFF2-40B4-BE49-F238E27FC236}">
              <a16:creationId xmlns:a16="http://schemas.microsoft.com/office/drawing/2014/main" id="{B86761A2-D96E-46F0-A84C-073672DED0D1}"/>
            </a:ext>
          </a:extLst>
        </xdr:cNvPr>
        <xdr:cNvSpPr txBox="1"/>
      </xdr:nvSpPr>
      <xdr:spPr>
        <a:xfrm>
          <a:off x="35820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20" name="n_2mainValue【福祉施設】&#10;有形固定資産減価償却率">
          <a:extLst>
            <a:ext uri="{FF2B5EF4-FFF2-40B4-BE49-F238E27FC236}">
              <a16:creationId xmlns:a16="http://schemas.microsoft.com/office/drawing/2014/main" id="{421B0FAA-972C-443B-A59A-655671254E34}"/>
            </a:ext>
          </a:extLst>
        </xdr:cNvPr>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108602</xdr:rowOff>
    </xdr:from>
    <xdr:ext cx="405111" cy="259045"/>
    <xdr:sp macro="" textlink="">
      <xdr:nvSpPr>
        <xdr:cNvPr id="321" name="n_3mainValue【福祉施設】&#10;有形固定資産減価償却率">
          <a:extLst>
            <a:ext uri="{FF2B5EF4-FFF2-40B4-BE49-F238E27FC236}">
              <a16:creationId xmlns:a16="http://schemas.microsoft.com/office/drawing/2014/main" id="{EC94F3C5-7336-44F8-9C7F-4C8BA0935E99}"/>
            </a:ext>
          </a:extLst>
        </xdr:cNvPr>
        <xdr:cNvSpPr txBox="1"/>
      </xdr:nvSpPr>
      <xdr:spPr>
        <a:xfrm>
          <a:off x="1816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22" name="n_4mainValue【福祉施設】&#10;有形固定資産減価償却率">
          <a:extLst>
            <a:ext uri="{FF2B5EF4-FFF2-40B4-BE49-F238E27FC236}">
              <a16:creationId xmlns:a16="http://schemas.microsoft.com/office/drawing/2014/main" id="{5C2EAA5F-78B0-4062-A832-233689AC4267}"/>
            </a:ext>
          </a:extLst>
        </xdr:cNvPr>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CCF942F-254E-4712-9B60-EC760EB55ED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0C621A1-C749-4E99-9EC1-62F7D9C1632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6748340-7BDC-4B1E-8A46-78073EFD571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4ADD37E-A0DE-4965-8807-710D6A90F15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C2D2F7FB-C75B-4CB4-AEF7-DD737A86256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50D313B6-2D6D-4B72-95A3-2D30884B92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78946337-86AD-4E4C-AEFC-9571310170D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5713CC6-01B1-4F53-99A1-AFFFF305B5A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925D4A1B-8ED0-40EE-A193-8984B70B236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AEE983D-CE5F-4D88-8EA6-8FDB6A50FD0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98A0B2F3-4AE9-4A19-8307-22490C32558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1EDE3A60-DCD9-47C6-8397-202DE786BA0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ADDBC1EF-C0EC-4C9D-9576-ECB1439C753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5B6C1DE8-53AC-4A87-A7FC-2D86E229695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3604C912-AF31-4F43-B718-76E3401D70E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7AE21A00-7CB4-4EE5-A2E9-F26A8DA099A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8D39147B-10FB-4478-B70E-D8BA1BC97E5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A8C7696A-B9E9-4FF2-B711-167B9CEE6B7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95287B75-1B55-44F5-913F-03B0E01B813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1AE2731D-23B0-4431-AD80-97319C01AD5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54AF29CD-70B0-4562-A2C7-06E436289D2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4F7FBF89-55E7-481D-83F7-72C392834B9D}"/>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46B47364-1293-472F-A1FF-EBEDA9789843}"/>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65B02D5F-E6DC-4A90-80C0-7508AC060FB2}"/>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B7C95E06-9314-4DE9-87E8-50902F6F132A}"/>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3DE83B1C-F12F-4039-B603-0710AE1E681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a:extLst>
            <a:ext uri="{FF2B5EF4-FFF2-40B4-BE49-F238E27FC236}">
              <a16:creationId xmlns:a16="http://schemas.microsoft.com/office/drawing/2014/main" id="{2697000B-385A-4A54-99CC-552CB6FA93CD}"/>
            </a:ext>
          </a:extLst>
        </xdr:cNvPr>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74F3CE0E-87E0-4C7C-BC7F-A95CA4B6359F}"/>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1D230358-1CF2-434D-9ACE-072E5CE74EF0}"/>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541FCE33-8C25-4C2D-B589-52E5A925E5AC}"/>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959277D1-06B3-49EB-A6FA-B4496A21C215}"/>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EC48F8D5-87FE-4D46-AE98-6093EF8525A4}"/>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573F671-71AA-46CA-A8FF-DDA7771B9B6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AC05EBF-30ED-4544-9D24-D7C53A67DE4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9CD8945-9D43-4CE9-BE57-EDEBCDC7F4E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BC9DE0B-9FC7-4248-943E-D8E0C2D72CA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26FC20C-DCCA-450D-99E9-9F6A79FDF40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60" name="楕円 359">
          <a:extLst>
            <a:ext uri="{FF2B5EF4-FFF2-40B4-BE49-F238E27FC236}">
              <a16:creationId xmlns:a16="http://schemas.microsoft.com/office/drawing/2014/main" id="{043F251B-CC86-40C7-AB3B-8492DBB2248D}"/>
            </a:ext>
          </a:extLst>
        </xdr:cNvPr>
        <xdr:cNvSpPr/>
      </xdr:nvSpPr>
      <xdr:spPr>
        <a:xfrm>
          <a:off x="10426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157751</xdr:rowOff>
    </xdr:from>
    <xdr:ext cx="469744" cy="259045"/>
    <xdr:sp macro="" textlink="">
      <xdr:nvSpPr>
        <xdr:cNvPr id="361" name="【福祉施設】&#10;一人当たり面積該当値テキスト">
          <a:extLst>
            <a:ext uri="{FF2B5EF4-FFF2-40B4-BE49-F238E27FC236}">
              <a16:creationId xmlns:a16="http://schemas.microsoft.com/office/drawing/2014/main" id="{E3ADA770-87AE-44F8-8780-6A26B13295A6}"/>
            </a:ext>
          </a:extLst>
        </xdr:cNvPr>
        <xdr:cNvSpPr txBox="1"/>
      </xdr:nvSpPr>
      <xdr:spPr>
        <a:xfrm>
          <a:off x="10515600"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7874</xdr:rowOff>
    </xdr:from>
    <xdr:to>
      <xdr:col>50</xdr:col>
      <xdr:colOff>165100</xdr:colOff>
      <xdr:row>85</xdr:row>
      <xdr:rowOff>109474</xdr:rowOff>
    </xdr:to>
    <xdr:sp macro="" textlink="">
      <xdr:nvSpPr>
        <xdr:cNvPr id="362" name="楕円 361">
          <a:extLst>
            <a:ext uri="{FF2B5EF4-FFF2-40B4-BE49-F238E27FC236}">
              <a16:creationId xmlns:a16="http://schemas.microsoft.com/office/drawing/2014/main" id="{F20DACA2-8028-42A2-A5C8-2B58A04D51C3}"/>
            </a:ext>
          </a:extLst>
        </xdr:cNvPr>
        <xdr:cNvSpPr/>
      </xdr:nvSpPr>
      <xdr:spPr>
        <a:xfrm>
          <a:off x="9588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58674</xdr:rowOff>
    </xdr:from>
    <xdr:to>
      <xdr:col>55</xdr:col>
      <xdr:colOff>0</xdr:colOff>
      <xdr:row>85</xdr:row>
      <xdr:rowOff>58674</xdr:rowOff>
    </xdr:to>
    <xdr:cxnSp macro="">
      <xdr:nvCxnSpPr>
        <xdr:cNvPr id="363" name="直線コネクタ 362">
          <a:extLst>
            <a:ext uri="{FF2B5EF4-FFF2-40B4-BE49-F238E27FC236}">
              <a16:creationId xmlns:a16="http://schemas.microsoft.com/office/drawing/2014/main" id="{DBCFCB08-B4E2-486D-95DC-9DB7F6E0DDFF}"/>
            </a:ext>
          </a:extLst>
        </xdr:cNvPr>
        <xdr:cNvCxnSpPr/>
      </xdr:nvCxnSpPr>
      <xdr:spPr>
        <a:xfrm>
          <a:off x="9639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7874</xdr:rowOff>
    </xdr:from>
    <xdr:to>
      <xdr:col>46</xdr:col>
      <xdr:colOff>38100</xdr:colOff>
      <xdr:row>85</xdr:row>
      <xdr:rowOff>109474</xdr:rowOff>
    </xdr:to>
    <xdr:sp macro="" textlink="">
      <xdr:nvSpPr>
        <xdr:cNvPr id="364" name="楕円 363">
          <a:extLst>
            <a:ext uri="{FF2B5EF4-FFF2-40B4-BE49-F238E27FC236}">
              <a16:creationId xmlns:a16="http://schemas.microsoft.com/office/drawing/2014/main" id="{92B62F69-AB64-432C-A503-C119B4251579}"/>
            </a:ext>
          </a:extLst>
        </xdr:cNvPr>
        <xdr:cNvSpPr/>
      </xdr:nvSpPr>
      <xdr:spPr>
        <a:xfrm>
          <a:off x="8699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58674</xdr:rowOff>
    </xdr:from>
    <xdr:to>
      <xdr:col>50</xdr:col>
      <xdr:colOff>114300</xdr:colOff>
      <xdr:row>85</xdr:row>
      <xdr:rowOff>58674</xdr:rowOff>
    </xdr:to>
    <xdr:cxnSp macro="">
      <xdr:nvCxnSpPr>
        <xdr:cNvPr id="365" name="直線コネクタ 364">
          <a:extLst>
            <a:ext uri="{FF2B5EF4-FFF2-40B4-BE49-F238E27FC236}">
              <a16:creationId xmlns:a16="http://schemas.microsoft.com/office/drawing/2014/main" id="{7714DE5F-02C0-407A-A3FB-81F289F8D40E}"/>
            </a:ext>
          </a:extLst>
        </xdr:cNvPr>
        <xdr:cNvCxnSpPr/>
      </xdr:nvCxnSpPr>
      <xdr:spPr>
        <a:xfrm>
          <a:off x="8750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xdr:rowOff>
    </xdr:from>
    <xdr:to>
      <xdr:col>41</xdr:col>
      <xdr:colOff>101600</xdr:colOff>
      <xdr:row>85</xdr:row>
      <xdr:rowOff>114046</xdr:rowOff>
    </xdr:to>
    <xdr:sp macro="" textlink="">
      <xdr:nvSpPr>
        <xdr:cNvPr id="366" name="楕円 365">
          <a:extLst>
            <a:ext uri="{FF2B5EF4-FFF2-40B4-BE49-F238E27FC236}">
              <a16:creationId xmlns:a16="http://schemas.microsoft.com/office/drawing/2014/main" id="{DE52F38E-B27D-41BA-B835-7925E1C29AFC}"/>
            </a:ext>
          </a:extLst>
        </xdr:cNvPr>
        <xdr:cNvSpPr/>
      </xdr:nvSpPr>
      <xdr:spPr>
        <a:xfrm>
          <a:off x="7810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58674</xdr:rowOff>
    </xdr:from>
    <xdr:to>
      <xdr:col>45</xdr:col>
      <xdr:colOff>177800</xdr:colOff>
      <xdr:row>85</xdr:row>
      <xdr:rowOff>63246</xdr:rowOff>
    </xdr:to>
    <xdr:cxnSp macro="">
      <xdr:nvCxnSpPr>
        <xdr:cNvPr id="367" name="直線コネクタ 366">
          <a:extLst>
            <a:ext uri="{FF2B5EF4-FFF2-40B4-BE49-F238E27FC236}">
              <a16:creationId xmlns:a16="http://schemas.microsoft.com/office/drawing/2014/main" id="{032225BF-F1A0-4397-9082-34E3D7A9BD61}"/>
            </a:ext>
          </a:extLst>
        </xdr:cNvPr>
        <xdr:cNvCxnSpPr/>
      </xdr:nvCxnSpPr>
      <xdr:spPr>
        <a:xfrm flipV="1">
          <a:off x="7861300" y="1463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68" name="楕円 367">
          <a:extLst>
            <a:ext uri="{FF2B5EF4-FFF2-40B4-BE49-F238E27FC236}">
              <a16:creationId xmlns:a16="http://schemas.microsoft.com/office/drawing/2014/main" id="{E1B05690-B8FE-4B25-89FF-3146800EFD13}"/>
            </a:ext>
          </a:extLst>
        </xdr:cNvPr>
        <xdr:cNvSpPr/>
      </xdr:nvSpPr>
      <xdr:spPr>
        <a:xfrm>
          <a:off x="6921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72389</xdr:rowOff>
    </xdr:from>
    <xdr:to>
      <xdr:col>41</xdr:col>
      <xdr:colOff>50800</xdr:colOff>
      <xdr:row>85</xdr:row>
      <xdr:rowOff>63246</xdr:rowOff>
    </xdr:to>
    <xdr:cxnSp macro="">
      <xdr:nvCxnSpPr>
        <xdr:cNvPr id="369" name="直線コネクタ 368">
          <a:extLst>
            <a:ext uri="{FF2B5EF4-FFF2-40B4-BE49-F238E27FC236}">
              <a16:creationId xmlns:a16="http://schemas.microsoft.com/office/drawing/2014/main" id="{88F50F02-097A-4A4B-93CD-4F66DACA2DBD}"/>
            </a:ext>
          </a:extLst>
        </xdr:cNvPr>
        <xdr:cNvCxnSpPr/>
      </xdr:nvCxnSpPr>
      <xdr:spPr>
        <a:xfrm>
          <a:off x="6972300" y="14302739"/>
          <a:ext cx="889000" cy="3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DFA939B6-49CE-464A-9CD1-355B485644AD}"/>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59B53668-6CDA-4B41-8919-13E869728F11}"/>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a:extLst>
            <a:ext uri="{FF2B5EF4-FFF2-40B4-BE49-F238E27FC236}">
              <a16:creationId xmlns:a16="http://schemas.microsoft.com/office/drawing/2014/main" id="{70FE8FFF-A950-4180-8A8A-07CF23DD90FC}"/>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a:extLst>
            <a:ext uri="{FF2B5EF4-FFF2-40B4-BE49-F238E27FC236}">
              <a16:creationId xmlns:a16="http://schemas.microsoft.com/office/drawing/2014/main" id="{65C7A650-0DE7-41D3-9EC1-FA69F4E511BE}"/>
            </a:ext>
          </a:extLst>
        </xdr:cNvPr>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100601</xdr:rowOff>
    </xdr:from>
    <xdr:ext cx="469744" cy="259045"/>
    <xdr:sp macro="" textlink="">
      <xdr:nvSpPr>
        <xdr:cNvPr id="374" name="n_1mainValue【福祉施設】&#10;一人当たり面積">
          <a:extLst>
            <a:ext uri="{FF2B5EF4-FFF2-40B4-BE49-F238E27FC236}">
              <a16:creationId xmlns:a16="http://schemas.microsoft.com/office/drawing/2014/main" id="{F4C4659A-360B-4A17-BCC2-7B6CCCC0A8CE}"/>
            </a:ext>
          </a:extLst>
        </xdr:cNvPr>
        <xdr:cNvSpPr txBox="1"/>
      </xdr:nvSpPr>
      <xdr:spPr>
        <a:xfrm>
          <a:off x="9391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100601</xdr:rowOff>
    </xdr:from>
    <xdr:ext cx="469744" cy="259045"/>
    <xdr:sp macro="" textlink="">
      <xdr:nvSpPr>
        <xdr:cNvPr id="375" name="n_2mainValue【福祉施設】&#10;一人当たり面積">
          <a:extLst>
            <a:ext uri="{FF2B5EF4-FFF2-40B4-BE49-F238E27FC236}">
              <a16:creationId xmlns:a16="http://schemas.microsoft.com/office/drawing/2014/main" id="{7E7D0FF4-10DF-4A39-9157-CAEE50114B07}"/>
            </a:ext>
          </a:extLst>
        </xdr:cNvPr>
        <xdr:cNvSpPr txBox="1"/>
      </xdr:nvSpPr>
      <xdr:spPr>
        <a:xfrm>
          <a:off x="8515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105173</xdr:rowOff>
    </xdr:from>
    <xdr:ext cx="469744" cy="259045"/>
    <xdr:sp macro="" textlink="">
      <xdr:nvSpPr>
        <xdr:cNvPr id="376" name="n_3mainValue【福祉施設】&#10;一人当たり面積">
          <a:extLst>
            <a:ext uri="{FF2B5EF4-FFF2-40B4-BE49-F238E27FC236}">
              <a16:creationId xmlns:a16="http://schemas.microsoft.com/office/drawing/2014/main" id="{FF5B8DAA-C349-4146-8197-0537DA4AEE97}"/>
            </a:ext>
          </a:extLst>
        </xdr:cNvPr>
        <xdr:cNvSpPr txBox="1"/>
      </xdr:nvSpPr>
      <xdr:spPr>
        <a:xfrm>
          <a:off x="7626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77" name="n_4mainValue【福祉施設】&#10;一人当たり面積">
          <a:extLst>
            <a:ext uri="{FF2B5EF4-FFF2-40B4-BE49-F238E27FC236}">
              <a16:creationId xmlns:a16="http://schemas.microsoft.com/office/drawing/2014/main" id="{B7DCC60E-C519-4C61-868D-D691F8AADC8F}"/>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6A727320-84EC-4604-BF73-21D660B91CC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1E0C544A-67DC-4312-A28C-DBC96A2D014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36BAE460-5D1F-42D8-BF56-57CD32D265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71FBE0C-228A-4F56-9A24-645017FB4A0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7B8DE277-35AD-4E08-8DCE-BE811CC2B2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6C088E36-E0DF-42DA-AA91-C13F1D0C6E9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7A8937A-4900-4B0B-B9C9-0FCD8E68F04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A53CAB86-B40E-462B-BE20-5C663CF17AA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E39AC57B-36DA-4A95-99AF-602515B1C57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240ADB1F-0531-4B54-8110-EBFC200EBA7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D476B91E-D04F-4AB5-BB44-73B2542C42B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6715AB3C-5DEA-483B-9076-17076CBA624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F1B247E0-E411-4CD3-A644-68C393EFB2A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1D093E71-E6D8-4575-A298-69BF8831DE6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2F6E9C9C-DF70-4E8C-9D26-5525171146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78716F6F-00E6-486A-9F30-9B3DF5C7B3A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9A752292-D7E1-4354-97A3-B72C60C478A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4EEF381F-BC7C-474B-934D-7ED7604AA76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7DD26C4A-1153-41D5-99AA-61E1D917222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1124F250-1857-4256-8683-341BC55D069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26310DD4-6F3E-45CA-97AE-72FABAE8EFB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E971BC29-1804-4C7F-B5E1-43447695372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9A056713-4F07-47A9-967C-86CE3B39E50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22DADB36-5FED-4BE4-86C7-DAD902DBBAA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5C06079-A50B-430C-8007-482605AD6D3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FC1ED502-7C00-4AD7-A4E7-E777BA3C3E7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5D2A93F0-6365-4E3A-9DD3-0C13372D447E}"/>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589A596A-D2F0-4640-B666-3F175FD60E5B}"/>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F8764131-096E-4807-A023-63131F05E33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0E8745AC-AFCA-4870-84CA-BEA0BD316974}"/>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E46E7E0B-38A9-48DE-A2DC-C7CA8E8E0F45}"/>
            </a:ext>
          </a:extLst>
        </xdr:cNvPr>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F4A8CDE7-8FB6-4677-B5DC-EADF19BF22BD}"/>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09E3D7EE-AF50-4BDA-8D48-EBE008F9249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27686316-571D-492B-ABA7-BB7F1C86E784}"/>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99E181E1-A020-4F90-A44A-B8932247CF56}"/>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1E527525-32F8-4D9B-838B-8BC3C39A456E}"/>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F07820D-BD8A-42CA-9C88-F15D4AC6075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80412E1-A8EE-4870-87E4-B4F9A07655B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B6206D1-1E72-4C2E-BE66-58C6B06B5ED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73F95E4-EDA5-4D99-B175-3C1B3777124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5B18525-BB18-4926-B2CA-649051D2028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18869</xdr:rowOff>
    </xdr:from>
    <xdr:to>
      <xdr:col>24</xdr:col>
      <xdr:colOff>114300</xdr:colOff>
      <xdr:row>102</xdr:row>
      <xdr:rowOff>120469</xdr:rowOff>
    </xdr:to>
    <xdr:sp macro="" textlink="">
      <xdr:nvSpPr>
        <xdr:cNvPr id="419" name="楕円 418">
          <a:extLst>
            <a:ext uri="{FF2B5EF4-FFF2-40B4-BE49-F238E27FC236}">
              <a16:creationId xmlns:a16="http://schemas.microsoft.com/office/drawing/2014/main" id="{E3F0208F-5E33-48D0-8A00-B1D707325D48}"/>
            </a:ext>
          </a:extLst>
        </xdr:cNvPr>
        <xdr:cNvSpPr/>
      </xdr:nvSpPr>
      <xdr:spPr>
        <a:xfrm>
          <a:off x="45847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41746</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A986B2F4-9946-4031-8F05-C3B04F1E21DA}"/>
            </a:ext>
          </a:extLst>
        </xdr:cNvPr>
        <xdr:cNvSpPr txBox="1"/>
      </xdr:nvSpPr>
      <xdr:spPr>
        <a:xfrm>
          <a:off x="4673600" y="1735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154395</xdr:rowOff>
    </xdr:from>
    <xdr:to>
      <xdr:col>20</xdr:col>
      <xdr:colOff>38100</xdr:colOff>
      <xdr:row>102</xdr:row>
      <xdr:rowOff>84545</xdr:rowOff>
    </xdr:to>
    <xdr:sp macro="" textlink="">
      <xdr:nvSpPr>
        <xdr:cNvPr id="421" name="楕円 420">
          <a:extLst>
            <a:ext uri="{FF2B5EF4-FFF2-40B4-BE49-F238E27FC236}">
              <a16:creationId xmlns:a16="http://schemas.microsoft.com/office/drawing/2014/main" id="{ECD7D586-7F2F-4EA2-87E9-E53CAA558186}"/>
            </a:ext>
          </a:extLst>
        </xdr:cNvPr>
        <xdr:cNvSpPr/>
      </xdr:nvSpPr>
      <xdr:spPr>
        <a:xfrm>
          <a:off x="3746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33745</xdr:rowOff>
    </xdr:from>
    <xdr:to>
      <xdr:col>24</xdr:col>
      <xdr:colOff>63500</xdr:colOff>
      <xdr:row>102</xdr:row>
      <xdr:rowOff>69669</xdr:rowOff>
    </xdr:to>
    <xdr:cxnSp macro="">
      <xdr:nvCxnSpPr>
        <xdr:cNvPr id="422" name="直線コネクタ 421">
          <a:extLst>
            <a:ext uri="{FF2B5EF4-FFF2-40B4-BE49-F238E27FC236}">
              <a16:creationId xmlns:a16="http://schemas.microsoft.com/office/drawing/2014/main" id="{0EC98D78-FF0C-48FB-89CD-B42E589BCF27}"/>
            </a:ext>
          </a:extLst>
        </xdr:cNvPr>
        <xdr:cNvCxnSpPr/>
      </xdr:nvCxnSpPr>
      <xdr:spPr>
        <a:xfrm>
          <a:off x="3797300" y="1752164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118473</xdr:rowOff>
    </xdr:from>
    <xdr:to>
      <xdr:col>15</xdr:col>
      <xdr:colOff>101600</xdr:colOff>
      <xdr:row>102</xdr:row>
      <xdr:rowOff>48623</xdr:rowOff>
    </xdr:to>
    <xdr:sp macro="" textlink="">
      <xdr:nvSpPr>
        <xdr:cNvPr id="423" name="楕円 422">
          <a:extLst>
            <a:ext uri="{FF2B5EF4-FFF2-40B4-BE49-F238E27FC236}">
              <a16:creationId xmlns:a16="http://schemas.microsoft.com/office/drawing/2014/main" id="{A571AE42-DDA8-4696-952A-F6847AAB8AD4}"/>
            </a:ext>
          </a:extLst>
        </xdr:cNvPr>
        <xdr:cNvSpPr/>
      </xdr:nvSpPr>
      <xdr:spPr>
        <a:xfrm>
          <a:off x="2857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169273</xdr:rowOff>
    </xdr:from>
    <xdr:to>
      <xdr:col>19</xdr:col>
      <xdr:colOff>177800</xdr:colOff>
      <xdr:row>102</xdr:row>
      <xdr:rowOff>33745</xdr:rowOff>
    </xdr:to>
    <xdr:cxnSp macro="">
      <xdr:nvCxnSpPr>
        <xdr:cNvPr id="424" name="直線コネクタ 423">
          <a:extLst>
            <a:ext uri="{FF2B5EF4-FFF2-40B4-BE49-F238E27FC236}">
              <a16:creationId xmlns:a16="http://schemas.microsoft.com/office/drawing/2014/main" id="{9FDBAAE4-C588-4A22-8574-06C55A6541FE}"/>
            </a:ext>
          </a:extLst>
        </xdr:cNvPr>
        <xdr:cNvCxnSpPr/>
      </xdr:nvCxnSpPr>
      <xdr:spPr>
        <a:xfrm>
          <a:off x="2908300" y="174857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82550</xdr:rowOff>
    </xdr:from>
    <xdr:to>
      <xdr:col>10</xdr:col>
      <xdr:colOff>165100</xdr:colOff>
      <xdr:row>102</xdr:row>
      <xdr:rowOff>12700</xdr:rowOff>
    </xdr:to>
    <xdr:sp macro="" textlink="">
      <xdr:nvSpPr>
        <xdr:cNvPr id="425" name="楕円 424">
          <a:extLst>
            <a:ext uri="{FF2B5EF4-FFF2-40B4-BE49-F238E27FC236}">
              <a16:creationId xmlns:a16="http://schemas.microsoft.com/office/drawing/2014/main" id="{FA440CF0-15A2-4481-B80E-1F2F42F5BE9F}"/>
            </a:ext>
          </a:extLst>
        </xdr:cNvPr>
        <xdr:cNvSpPr/>
      </xdr:nvSpPr>
      <xdr:spPr>
        <a:xfrm>
          <a:off x="196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133350</xdr:rowOff>
    </xdr:from>
    <xdr:to>
      <xdr:col>15</xdr:col>
      <xdr:colOff>50800</xdr:colOff>
      <xdr:row>101</xdr:row>
      <xdr:rowOff>169273</xdr:rowOff>
    </xdr:to>
    <xdr:cxnSp macro="">
      <xdr:nvCxnSpPr>
        <xdr:cNvPr id="426" name="直線コネクタ 425">
          <a:extLst>
            <a:ext uri="{FF2B5EF4-FFF2-40B4-BE49-F238E27FC236}">
              <a16:creationId xmlns:a16="http://schemas.microsoft.com/office/drawing/2014/main" id="{76465EB5-76C1-49E3-A55B-4FFA2374095A}"/>
            </a:ext>
          </a:extLst>
        </xdr:cNvPr>
        <xdr:cNvCxnSpPr/>
      </xdr:nvCxnSpPr>
      <xdr:spPr>
        <a:xfrm>
          <a:off x="2019300" y="174498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139700</xdr:rowOff>
    </xdr:from>
    <xdr:to>
      <xdr:col>6</xdr:col>
      <xdr:colOff>38100</xdr:colOff>
      <xdr:row>103</xdr:row>
      <xdr:rowOff>69850</xdr:rowOff>
    </xdr:to>
    <xdr:sp macro="" textlink="">
      <xdr:nvSpPr>
        <xdr:cNvPr id="427" name="楕円 426">
          <a:extLst>
            <a:ext uri="{FF2B5EF4-FFF2-40B4-BE49-F238E27FC236}">
              <a16:creationId xmlns:a16="http://schemas.microsoft.com/office/drawing/2014/main" id="{B21179BC-1213-4FD7-B1CA-A61F5AC2849E}"/>
            </a:ext>
          </a:extLst>
        </xdr:cNvPr>
        <xdr:cNvSpPr/>
      </xdr:nvSpPr>
      <xdr:spPr>
        <a:xfrm>
          <a:off x="1079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133350</xdr:rowOff>
    </xdr:from>
    <xdr:to>
      <xdr:col>10</xdr:col>
      <xdr:colOff>114300</xdr:colOff>
      <xdr:row>103</xdr:row>
      <xdr:rowOff>19050</xdr:rowOff>
    </xdr:to>
    <xdr:cxnSp macro="">
      <xdr:nvCxnSpPr>
        <xdr:cNvPr id="428" name="直線コネクタ 427">
          <a:extLst>
            <a:ext uri="{FF2B5EF4-FFF2-40B4-BE49-F238E27FC236}">
              <a16:creationId xmlns:a16="http://schemas.microsoft.com/office/drawing/2014/main" id="{00AB587F-30FE-4E87-A7B4-A917F5425E13}"/>
            </a:ext>
          </a:extLst>
        </xdr:cNvPr>
        <xdr:cNvCxnSpPr/>
      </xdr:nvCxnSpPr>
      <xdr:spPr>
        <a:xfrm flipV="1">
          <a:off x="1130300" y="17449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a:extLst>
            <a:ext uri="{FF2B5EF4-FFF2-40B4-BE49-F238E27FC236}">
              <a16:creationId xmlns:a16="http://schemas.microsoft.com/office/drawing/2014/main" id="{06A6BCD0-6ADA-4A32-9D0F-82ED847A0B57}"/>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a:extLst>
            <a:ext uri="{FF2B5EF4-FFF2-40B4-BE49-F238E27FC236}">
              <a16:creationId xmlns:a16="http://schemas.microsoft.com/office/drawing/2014/main" id="{7AD52C4E-34F3-405D-9E09-664C15B5AF05}"/>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a:extLst>
            <a:ext uri="{FF2B5EF4-FFF2-40B4-BE49-F238E27FC236}">
              <a16:creationId xmlns:a16="http://schemas.microsoft.com/office/drawing/2014/main" id="{B052C501-31B9-44CA-9D55-698A56C04426}"/>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a:extLst>
            <a:ext uri="{FF2B5EF4-FFF2-40B4-BE49-F238E27FC236}">
              <a16:creationId xmlns:a16="http://schemas.microsoft.com/office/drawing/2014/main" id="{42F7E37C-366C-4343-B7CD-AF24D7657271}"/>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101072</xdr:rowOff>
    </xdr:from>
    <xdr:ext cx="405111" cy="259045"/>
    <xdr:sp macro="" textlink="">
      <xdr:nvSpPr>
        <xdr:cNvPr id="433" name="n_1mainValue【市民会館】&#10;有形固定資産減価償却率">
          <a:extLst>
            <a:ext uri="{FF2B5EF4-FFF2-40B4-BE49-F238E27FC236}">
              <a16:creationId xmlns:a16="http://schemas.microsoft.com/office/drawing/2014/main" id="{EBDF5F06-5100-4EA7-B427-F9A1110F7B71}"/>
            </a:ext>
          </a:extLst>
        </xdr:cNvPr>
        <xdr:cNvSpPr txBox="1"/>
      </xdr:nvSpPr>
      <xdr:spPr>
        <a:xfrm>
          <a:off x="35820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65150</xdr:rowOff>
    </xdr:from>
    <xdr:ext cx="405111" cy="259045"/>
    <xdr:sp macro="" textlink="">
      <xdr:nvSpPr>
        <xdr:cNvPr id="434" name="n_2mainValue【市民会館】&#10;有形固定資産減価償却率">
          <a:extLst>
            <a:ext uri="{FF2B5EF4-FFF2-40B4-BE49-F238E27FC236}">
              <a16:creationId xmlns:a16="http://schemas.microsoft.com/office/drawing/2014/main" id="{8BD04515-CC41-41F8-9201-9DF99953EEDE}"/>
            </a:ext>
          </a:extLst>
        </xdr:cNvPr>
        <xdr:cNvSpPr txBox="1"/>
      </xdr:nvSpPr>
      <xdr:spPr>
        <a:xfrm>
          <a:off x="2705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29227</xdr:rowOff>
    </xdr:from>
    <xdr:ext cx="405111" cy="259045"/>
    <xdr:sp macro="" textlink="">
      <xdr:nvSpPr>
        <xdr:cNvPr id="435" name="n_3mainValue【市民会館】&#10;有形固定資産減価償却率">
          <a:extLst>
            <a:ext uri="{FF2B5EF4-FFF2-40B4-BE49-F238E27FC236}">
              <a16:creationId xmlns:a16="http://schemas.microsoft.com/office/drawing/2014/main" id="{7A12EEA1-5D4F-4B45-8EBA-4B4D7F4AA779}"/>
            </a:ext>
          </a:extLst>
        </xdr:cNvPr>
        <xdr:cNvSpPr txBox="1"/>
      </xdr:nvSpPr>
      <xdr:spPr>
        <a:xfrm>
          <a:off x="1816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86377</xdr:rowOff>
    </xdr:from>
    <xdr:ext cx="405111" cy="259045"/>
    <xdr:sp macro="" textlink="">
      <xdr:nvSpPr>
        <xdr:cNvPr id="436" name="n_4mainValue【市民会館】&#10;有形固定資産減価償却率">
          <a:extLst>
            <a:ext uri="{FF2B5EF4-FFF2-40B4-BE49-F238E27FC236}">
              <a16:creationId xmlns:a16="http://schemas.microsoft.com/office/drawing/2014/main" id="{97EEB7A9-1DF3-4BA5-BB91-9955D1B38BF5}"/>
            </a:ext>
          </a:extLst>
        </xdr:cNvPr>
        <xdr:cNvSpPr txBox="1"/>
      </xdr:nvSpPr>
      <xdr:spPr>
        <a:xfrm>
          <a:off x="927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702D32A7-102C-474D-BD08-9B93411CEA6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E7D88455-FC98-4DED-A989-243C21F89D2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31B3AA53-B2B9-48BF-A05B-8E65826992A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7B2ADE0D-704D-43DD-AC49-5317712E74B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D8D48572-4F27-45B8-AA8E-346388017EF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E7AD193A-CF43-4AF1-8A83-33B06268ABE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93D44327-1138-4D03-A71F-1A97952CB3F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1FDB55F7-C2C4-473D-911F-2FEA781C71E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680699BC-603D-44C4-827F-9F0F319C1B5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D06AAB1F-7127-42E1-8ED3-709F18342BD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64A23545-2DE3-4623-ACE1-2AB1E21021B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E4A083EC-7E4C-4DA6-9CB8-113FDA72E4A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2BB378C-64EB-44C5-A665-B1FF6E119CDB}"/>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F6DCA0B8-1B69-4BF6-A862-C9F87651F42F}"/>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FEDC96F2-71A7-44FA-953B-878D27F53CC5}"/>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6A95A993-1CBC-4704-8594-23CDE39EC81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B7AE4265-D8B9-49A8-A274-96A5EC26AE08}"/>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484CF8B4-2098-4C7B-8FAF-E123853F02E4}"/>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9EE523D5-D5AE-45D6-BBB0-D6F4E9272605}"/>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47B2802C-7516-46E6-BC23-DCE55C295023}"/>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17D545FA-C088-4010-A386-62FCB5C7115D}"/>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21F44043-4302-4D76-A02C-F84C0D6E88C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657A2402-AE7A-4C25-8EBE-80EBA640E33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3E4986D3-FA94-48D3-B85F-882B9C8BADF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CCBFEC99-C9D3-49D4-9F49-CC6CE0E4D3D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5F95E979-8F96-41EA-AEA2-5032D105C1FA}"/>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1DFA32D5-96FF-4A71-9CD6-6EED785C6829}"/>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8B3BF75D-E310-45D5-90B8-B0D507203A0C}"/>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E6FF5AFE-7EB0-41AB-BEBA-4246E8F9AE66}"/>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77A75EA9-DA54-4360-B889-11899D90D13C}"/>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a:extLst>
            <a:ext uri="{FF2B5EF4-FFF2-40B4-BE49-F238E27FC236}">
              <a16:creationId xmlns:a16="http://schemas.microsoft.com/office/drawing/2014/main" id="{984D53C3-62BD-4D17-B77E-7BEF85633B50}"/>
            </a:ext>
          </a:extLst>
        </xdr:cNvPr>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4D4639FF-E8FF-4731-8DD7-218E5986FAF2}"/>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E1485F09-B925-4A21-AF87-0966CDCCF116}"/>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773FEB05-D1E5-4842-B87E-73080AF7F4C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7C0ECC50-2400-4A30-AFE4-CE2EDD2BCDDD}"/>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365A8F26-0BF7-49D3-8472-7EF6E60877F3}"/>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8331E79-F97E-46DD-9F16-C73E251B10A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65B5316-C369-4EEF-A646-9641DE9A67D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EB5CF46-0EFC-4B30-AAB6-451E182CF91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E1A10FB-1DA3-4295-BA31-4B82BB92222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CF353438-D64B-47BA-9E46-07200D975D2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169092</xdr:rowOff>
    </xdr:from>
    <xdr:to>
      <xdr:col>55</xdr:col>
      <xdr:colOff>50800</xdr:colOff>
      <xdr:row>105</xdr:row>
      <xdr:rowOff>99242</xdr:rowOff>
    </xdr:to>
    <xdr:sp macro="" textlink="">
      <xdr:nvSpPr>
        <xdr:cNvPr id="478" name="楕円 477">
          <a:extLst>
            <a:ext uri="{FF2B5EF4-FFF2-40B4-BE49-F238E27FC236}">
              <a16:creationId xmlns:a16="http://schemas.microsoft.com/office/drawing/2014/main" id="{BE29485C-D10C-482F-8955-F9D15551716A}"/>
            </a:ext>
          </a:extLst>
        </xdr:cNvPr>
        <xdr:cNvSpPr/>
      </xdr:nvSpPr>
      <xdr:spPr>
        <a:xfrm>
          <a:off x="10426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20519</xdr:rowOff>
    </xdr:from>
    <xdr:ext cx="469744" cy="259045"/>
    <xdr:sp macro="" textlink="">
      <xdr:nvSpPr>
        <xdr:cNvPr id="479" name="【市民会館】&#10;一人当たり面積該当値テキスト">
          <a:extLst>
            <a:ext uri="{FF2B5EF4-FFF2-40B4-BE49-F238E27FC236}">
              <a16:creationId xmlns:a16="http://schemas.microsoft.com/office/drawing/2014/main" id="{B21DC28B-C82D-4DAC-9BF8-CA75ED4C754C}"/>
            </a:ext>
          </a:extLst>
        </xdr:cNvPr>
        <xdr:cNvSpPr txBox="1"/>
      </xdr:nvSpPr>
      <xdr:spPr>
        <a:xfrm>
          <a:off x="10515600"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4173</xdr:rowOff>
    </xdr:from>
    <xdr:to>
      <xdr:col>50</xdr:col>
      <xdr:colOff>165100</xdr:colOff>
      <xdr:row>105</xdr:row>
      <xdr:rowOff>105773</xdr:rowOff>
    </xdr:to>
    <xdr:sp macro="" textlink="">
      <xdr:nvSpPr>
        <xdr:cNvPr id="480" name="楕円 479">
          <a:extLst>
            <a:ext uri="{FF2B5EF4-FFF2-40B4-BE49-F238E27FC236}">
              <a16:creationId xmlns:a16="http://schemas.microsoft.com/office/drawing/2014/main" id="{A788059D-8F89-461C-9BA7-3F60D007528D}"/>
            </a:ext>
          </a:extLst>
        </xdr:cNvPr>
        <xdr:cNvSpPr/>
      </xdr:nvSpPr>
      <xdr:spPr>
        <a:xfrm>
          <a:off x="9588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48442</xdr:rowOff>
    </xdr:from>
    <xdr:to>
      <xdr:col>55</xdr:col>
      <xdr:colOff>0</xdr:colOff>
      <xdr:row>105</xdr:row>
      <xdr:rowOff>54973</xdr:rowOff>
    </xdr:to>
    <xdr:cxnSp macro="">
      <xdr:nvCxnSpPr>
        <xdr:cNvPr id="481" name="直線コネクタ 480">
          <a:extLst>
            <a:ext uri="{FF2B5EF4-FFF2-40B4-BE49-F238E27FC236}">
              <a16:creationId xmlns:a16="http://schemas.microsoft.com/office/drawing/2014/main" id="{9A987F71-D3FE-4236-861F-76F547DEBDD5}"/>
            </a:ext>
          </a:extLst>
        </xdr:cNvPr>
        <xdr:cNvCxnSpPr/>
      </xdr:nvCxnSpPr>
      <xdr:spPr>
        <a:xfrm flipV="1">
          <a:off x="9639300" y="1805069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10705</xdr:rowOff>
    </xdr:from>
    <xdr:to>
      <xdr:col>46</xdr:col>
      <xdr:colOff>38100</xdr:colOff>
      <xdr:row>105</xdr:row>
      <xdr:rowOff>112305</xdr:rowOff>
    </xdr:to>
    <xdr:sp macro="" textlink="">
      <xdr:nvSpPr>
        <xdr:cNvPr id="482" name="楕円 481">
          <a:extLst>
            <a:ext uri="{FF2B5EF4-FFF2-40B4-BE49-F238E27FC236}">
              <a16:creationId xmlns:a16="http://schemas.microsoft.com/office/drawing/2014/main" id="{6BEC792C-CBA1-402B-8B68-8EE4190D4DC4}"/>
            </a:ext>
          </a:extLst>
        </xdr:cNvPr>
        <xdr:cNvSpPr/>
      </xdr:nvSpPr>
      <xdr:spPr>
        <a:xfrm>
          <a:off x="8699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54973</xdr:rowOff>
    </xdr:from>
    <xdr:to>
      <xdr:col>50</xdr:col>
      <xdr:colOff>114300</xdr:colOff>
      <xdr:row>105</xdr:row>
      <xdr:rowOff>61505</xdr:rowOff>
    </xdr:to>
    <xdr:cxnSp macro="">
      <xdr:nvCxnSpPr>
        <xdr:cNvPr id="483" name="直線コネクタ 482">
          <a:extLst>
            <a:ext uri="{FF2B5EF4-FFF2-40B4-BE49-F238E27FC236}">
              <a16:creationId xmlns:a16="http://schemas.microsoft.com/office/drawing/2014/main" id="{226AC1AA-FE62-4E4F-8710-8BFE7E64479F}"/>
            </a:ext>
          </a:extLst>
        </xdr:cNvPr>
        <xdr:cNvCxnSpPr/>
      </xdr:nvCxnSpPr>
      <xdr:spPr>
        <a:xfrm flipV="1">
          <a:off x="8750300" y="180572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17236</xdr:rowOff>
    </xdr:from>
    <xdr:to>
      <xdr:col>41</xdr:col>
      <xdr:colOff>101600</xdr:colOff>
      <xdr:row>105</xdr:row>
      <xdr:rowOff>118836</xdr:rowOff>
    </xdr:to>
    <xdr:sp macro="" textlink="">
      <xdr:nvSpPr>
        <xdr:cNvPr id="484" name="楕円 483">
          <a:extLst>
            <a:ext uri="{FF2B5EF4-FFF2-40B4-BE49-F238E27FC236}">
              <a16:creationId xmlns:a16="http://schemas.microsoft.com/office/drawing/2014/main" id="{71B3B08D-EAB2-4EEE-A05C-C3BE741728E0}"/>
            </a:ext>
          </a:extLst>
        </xdr:cNvPr>
        <xdr:cNvSpPr/>
      </xdr:nvSpPr>
      <xdr:spPr>
        <a:xfrm>
          <a:off x="781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61505</xdr:rowOff>
    </xdr:from>
    <xdr:to>
      <xdr:col>45</xdr:col>
      <xdr:colOff>177800</xdr:colOff>
      <xdr:row>105</xdr:row>
      <xdr:rowOff>68036</xdr:rowOff>
    </xdr:to>
    <xdr:cxnSp macro="">
      <xdr:nvCxnSpPr>
        <xdr:cNvPr id="485" name="直線コネクタ 484">
          <a:extLst>
            <a:ext uri="{FF2B5EF4-FFF2-40B4-BE49-F238E27FC236}">
              <a16:creationId xmlns:a16="http://schemas.microsoft.com/office/drawing/2014/main" id="{92E138D3-2B6A-42CC-85BB-1E1D5252FECE}"/>
            </a:ext>
          </a:extLst>
        </xdr:cNvPr>
        <xdr:cNvCxnSpPr/>
      </xdr:nvCxnSpPr>
      <xdr:spPr>
        <a:xfrm flipV="1">
          <a:off x="7861300" y="180637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151130</xdr:rowOff>
    </xdr:from>
    <xdr:to>
      <xdr:col>36</xdr:col>
      <xdr:colOff>165100</xdr:colOff>
      <xdr:row>108</xdr:row>
      <xdr:rowOff>81280</xdr:rowOff>
    </xdr:to>
    <xdr:sp macro="" textlink="">
      <xdr:nvSpPr>
        <xdr:cNvPr id="486" name="楕円 485">
          <a:extLst>
            <a:ext uri="{FF2B5EF4-FFF2-40B4-BE49-F238E27FC236}">
              <a16:creationId xmlns:a16="http://schemas.microsoft.com/office/drawing/2014/main" id="{1707F4D5-D37B-40BC-AC5C-7F7C0E46F566}"/>
            </a:ext>
          </a:extLst>
        </xdr:cNvPr>
        <xdr:cNvSpPr/>
      </xdr:nvSpPr>
      <xdr:spPr>
        <a:xfrm>
          <a:off x="6921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68036</xdr:rowOff>
    </xdr:from>
    <xdr:to>
      <xdr:col>41</xdr:col>
      <xdr:colOff>50800</xdr:colOff>
      <xdr:row>108</xdr:row>
      <xdr:rowOff>30480</xdr:rowOff>
    </xdr:to>
    <xdr:cxnSp macro="">
      <xdr:nvCxnSpPr>
        <xdr:cNvPr id="487" name="直線コネクタ 486">
          <a:extLst>
            <a:ext uri="{FF2B5EF4-FFF2-40B4-BE49-F238E27FC236}">
              <a16:creationId xmlns:a16="http://schemas.microsoft.com/office/drawing/2014/main" id="{F265C0BA-CB60-4AB8-A457-C0753026EA95}"/>
            </a:ext>
          </a:extLst>
        </xdr:cNvPr>
        <xdr:cNvCxnSpPr/>
      </xdr:nvCxnSpPr>
      <xdr:spPr>
        <a:xfrm flipV="1">
          <a:off x="6972300" y="18070286"/>
          <a:ext cx="889000" cy="4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a:extLst>
            <a:ext uri="{FF2B5EF4-FFF2-40B4-BE49-F238E27FC236}">
              <a16:creationId xmlns:a16="http://schemas.microsoft.com/office/drawing/2014/main" id="{F7219188-D930-4C0D-8A04-0FFCC6B29EC4}"/>
            </a:ext>
          </a:extLst>
        </xdr:cNvPr>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a:extLst>
            <a:ext uri="{FF2B5EF4-FFF2-40B4-BE49-F238E27FC236}">
              <a16:creationId xmlns:a16="http://schemas.microsoft.com/office/drawing/2014/main" id="{C55D4071-6828-4FDB-905F-1BB260DD4C5F}"/>
            </a:ext>
          </a:extLst>
        </xdr:cNvPr>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a:extLst>
            <a:ext uri="{FF2B5EF4-FFF2-40B4-BE49-F238E27FC236}">
              <a16:creationId xmlns:a16="http://schemas.microsoft.com/office/drawing/2014/main" id="{F8324E81-DFC5-4B7B-B70B-C57C56F0C207}"/>
            </a:ext>
          </a:extLst>
        </xdr:cNvPr>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a:extLst>
            <a:ext uri="{FF2B5EF4-FFF2-40B4-BE49-F238E27FC236}">
              <a16:creationId xmlns:a16="http://schemas.microsoft.com/office/drawing/2014/main" id="{84D9AD24-E14F-4C24-876D-207D073B0A3A}"/>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122300</xdr:rowOff>
    </xdr:from>
    <xdr:ext cx="469744" cy="259045"/>
    <xdr:sp macro="" textlink="">
      <xdr:nvSpPr>
        <xdr:cNvPr id="492" name="n_1mainValue【市民会館】&#10;一人当たり面積">
          <a:extLst>
            <a:ext uri="{FF2B5EF4-FFF2-40B4-BE49-F238E27FC236}">
              <a16:creationId xmlns:a16="http://schemas.microsoft.com/office/drawing/2014/main" id="{7D36A87B-9149-494D-B728-FE9C69214A1B}"/>
            </a:ext>
          </a:extLst>
        </xdr:cNvPr>
        <xdr:cNvSpPr txBox="1"/>
      </xdr:nvSpPr>
      <xdr:spPr>
        <a:xfrm>
          <a:off x="93917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128832</xdr:rowOff>
    </xdr:from>
    <xdr:ext cx="469744" cy="259045"/>
    <xdr:sp macro="" textlink="">
      <xdr:nvSpPr>
        <xdr:cNvPr id="493" name="n_2mainValue【市民会館】&#10;一人当たり面積">
          <a:extLst>
            <a:ext uri="{FF2B5EF4-FFF2-40B4-BE49-F238E27FC236}">
              <a16:creationId xmlns:a16="http://schemas.microsoft.com/office/drawing/2014/main" id="{CDB17281-1779-4584-BFB1-345C7C5D97EA}"/>
            </a:ext>
          </a:extLst>
        </xdr:cNvPr>
        <xdr:cNvSpPr txBox="1"/>
      </xdr:nvSpPr>
      <xdr:spPr>
        <a:xfrm>
          <a:off x="8515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135363</xdr:rowOff>
    </xdr:from>
    <xdr:ext cx="469744" cy="259045"/>
    <xdr:sp macro="" textlink="">
      <xdr:nvSpPr>
        <xdr:cNvPr id="494" name="n_3mainValue【市民会館】&#10;一人当たり面積">
          <a:extLst>
            <a:ext uri="{FF2B5EF4-FFF2-40B4-BE49-F238E27FC236}">
              <a16:creationId xmlns:a16="http://schemas.microsoft.com/office/drawing/2014/main" id="{37BEFC47-6DF6-48AC-85F5-40AD4A14A102}"/>
            </a:ext>
          </a:extLst>
        </xdr:cNvPr>
        <xdr:cNvSpPr txBox="1"/>
      </xdr:nvSpPr>
      <xdr:spPr>
        <a:xfrm>
          <a:off x="7626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72407</xdr:rowOff>
    </xdr:from>
    <xdr:ext cx="469744" cy="259045"/>
    <xdr:sp macro="" textlink="">
      <xdr:nvSpPr>
        <xdr:cNvPr id="495" name="n_4mainValue【市民会館】&#10;一人当たり面積">
          <a:extLst>
            <a:ext uri="{FF2B5EF4-FFF2-40B4-BE49-F238E27FC236}">
              <a16:creationId xmlns:a16="http://schemas.microsoft.com/office/drawing/2014/main" id="{3F594D04-A981-43B7-AA85-64073A337221}"/>
            </a:ext>
          </a:extLst>
        </xdr:cNvPr>
        <xdr:cNvSpPr txBox="1"/>
      </xdr:nvSpPr>
      <xdr:spPr>
        <a:xfrm>
          <a:off x="6737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37736091-56E0-4302-ABF8-809F2E3FE7D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C009E839-A9B8-413A-8DC7-D1D4490FBA3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31B6B453-AC78-4120-AC15-59F0BF07BFC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25F12781-361C-490D-BE92-676D3C93DA3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455C4C67-E153-47C9-BE34-827FECE138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F4A00607-0557-4C8A-BEE0-82992839C52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9BAEF676-17BE-44A4-8B48-BF311963E5C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E9371F6F-8324-45CD-BDD3-A00E4AC1B61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FD4B068A-AD06-4A31-8F7C-ADB6129D9EC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ACA81D7B-7F63-48EF-93E7-9DBEEBDA210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A0251670-C20D-4D2E-8BA1-8D2A9583F23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45B56C4-0095-43AC-BFEF-D9D32947317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4871171A-6E65-45DB-9891-F140ED8E261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96CAD578-D4D1-4442-92CE-656AE12690D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E2F5921D-7488-483D-B798-296F5C5DA8E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D85E5AFB-500C-4990-B5FE-5332D6AA0F0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98F5A9BB-DAF6-455F-BC79-E5AD8DDE0B2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8A0AEDB7-28D9-4825-A65F-413FF20A6EA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181A24E0-0260-4A1C-AC62-D17E087D9B0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E16B5FD2-4DF5-47F1-A8B4-F65633B9615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B1CD9350-CB9A-46BC-B559-4F9562881C0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44DD775D-CB4D-41BE-AE2C-19968FDCFAF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DC66F630-D97F-441C-A70C-D5A76B98B74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8C206024-E7DB-4EAD-95A3-D15DB0F7648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40B76713-2C9E-463B-B106-84799CF053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35998523-82C7-4970-94C6-CFD66F2F1D2B}"/>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EC813025-8DA7-41BF-BCD8-740B3C158332}"/>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C7D721BD-AB99-4393-B2A1-545BAFC18DF5}"/>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FF926C80-75AD-437E-AE98-F6007B0BFACC}"/>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EE695A43-0F49-4221-8BD7-9AED1FC8ECDF}"/>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8A3317AC-6B0E-4AE9-92BA-ADB91FB03173}"/>
            </a:ext>
          </a:extLst>
        </xdr:cNvPr>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36559D40-CC5D-4BAE-B3B7-7A7634A811B9}"/>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430B528F-1592-471E-BEF2-44008772AE46}"/>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8182210B-0C18-45FE-8DBE-71F2F031CAAD}"/>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2A91EF1E-F010-4290-BB64-03CB4DAD4873}"/>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DC03146B-86FC-4710-8B7F-745ACE683EB3}"/>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1AD8B15D-499D-4C18-9E35-6E88DB28C3A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501E64B-BAB0-4E9A-AF5C-83554AE0FCE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23D045E-9831-440D-B8B6-B7D4AE6CF5F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F633E600-3384-470C-8248-9960CA26C7C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87C705ED-1B97-4B6F-BFFA-93CDB958B88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537" name="楕円 536">
          <a:extLst>
            <a:ext uri="{FF2B5EF4-FFF2-40B4-BE49-F238E27FC236}">
              <a16:creationId xmlns:a16="http://schemas.microsoft.com/office/drawing/2014/main" id="{8566B14E-6520-467A-91DA-2C4D1A67B786}"/>
            </a:ext>
          </a:extLst>
        </xdr:cNvPr>
        <xdr:cNvSpPr/>
      </xdr:nvSpPr>
      <xdr:spPr>
        <a:xfrm>
          <a:off x="16268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164210</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D1BBA6CF-E052-4F20-8A83-A2731AA08ECA}"/>
            </a:ext>
          </a:extLst>
        </xdr:cNvPr>
        <xdr:cNvSpPr txBox="1"/>
      </xdr:nvSpPr>
      <xdr:spPr>
        <a:xfrm>
          <a:off x="16357600" y="633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92347</xdr:rowOff>
    </xdr:from>
    <xdr:to>
      <xdr:col>81</xdr:col>
      <xdr:colOff>101600</xdr:colOff>
      <xdr:row>38</xdr:row>
      <xdr:rowOff>22497</xdr:rowOff>
    </xdr:to>
    <xdr:sp macro="" textlink="">
      <xdr:nvSpPr>
        <xdr:cNvPr id="539" name="楕円 538">
          <a:extLst>
            <a:ext uri="{FF2B5EF4-FFF2-40B4-BE49-F238E27FC236}">
              <a16:creationId xmlns:a16="http://schemas.microsoft.com/office/drawing/2014/main" id="{2748B0FE-E2F3-4161-9839-572AD5123BF1}"/>
            </a:ext>
          </a:extLst>
        </xdr:cNvPr>
        <xdr:cNvSpPr/>
      </xdr:nvSpPr>
      <xdr:spPr>
        <a:xfrm>
          <a:off x="15430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143147</xdr:rowOff>
    </xdr:from>
    <xdr:to>
      <xdr:col>85</xdr:col>
      <xdr:colOff>127000</xdr:colOff>
      <xdr:row>38</xdr:row>
      <xdr:rowOff>20683</xdr:rowOff>
    </xdr:to>
    <xdr:cxnSp macro="">
      <xdr:nvCxnSpPr>
        <xdr:cNvPr id="540" name="直線コネクタ 539">
          <a:extLst>
            <a:ext uri="{FF2B5EF4-FFF2-40B4-BE49-F238E27FC236}">
              <a16:creationId xmlns:a16="http://schemas.microsoft.com/office/drawing/2014/main" id="{361FFDF0-AED1-4AEB-9BAB-96C03C479620}"/>
            </a:ext>
          </a:extLst>
        </xdr:cNvPr>
        <xdr:cNvCxnSpPr/>
      </xdr:nvCxnSpPr>
      <xdr:spPr>
        <a:xfrm>
          <a:off x="15481300" y="648679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123372</xdr:rowOff>
    </xdr:from>
    <xdr:to>
      <xdr:col>76</xdr:col>
      <xdr:colOff>165100</xdr:colOff>
      <xdr:row>38</xdr:row>
      <xdr:rowOff>53522</xdr:rowOff>
    </xdr:to>
    <xdr:sp macro="" textlink="">
      <xdr:nvSpPr>
        <xdr:cNvPr id="541" name="楕円 540">
          <a:extLst>
            <a:ext uri="{FF2B5EF4-FFF2-40B4-BE49-F238E27FC236}">
              <a16:creationId xmlns:a16="http://schemas.microsoft.com/office/drawing/2014/main" id="{ECD30CBB-09D1-4633-AAB3-0AD3D86D73D4}"/>
            </a:ext>
          </a:extLst>
        </xdr:cNvPr>
        <xdr:cNvSpPr/>
      </xdr:nvSpPr>
      <xdr:spPr>
        <a:xfrm>
          <a:off x="14541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143147</xdr:rowOff>
    </xdr:from>
    <xdr:to>
      <xdr:col>81</xdr:col>
      <xdr:colOff>50800</xdr:colOff>
      <xdr:row>38</xdr:row>
      <xdr:rowOff>2722</xdr:rowOff>
    </xdr:to>
    <xdr:cxnSp macro="">
      <xdr:nvCxnSpPr>
        <xdr:cNvPr id="542" name="直線コネクタ 541">
          <a:extLst>
            <a:ext uri="{FF2B5EF4-FFF2-40B4-BE49-F238E27FC236}">
              <a16:creationId xmlns:a16="http://schemas.microsoft.com/office/drawing/2014/main" id="{0D299962-369B-4067-BD8F-DD923542709C}"/>
            </a:ext>
          </a:extLst>
        </xdr:cNvPr>
        <xdr:cNvCxnSpPr/>
      </xdr:nvCxnSpPr>
      <xdr:spPr>
        <a:xfrm flipV="1">
          <a:off x="14592300" y="64867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144599</xdr:rowOff>
    </xdr:from>
    <xdr:to>
      <xdr:col>72</xdr:col>
      <xdr:colOff>38100</xdr:colOff>
      <xdr:row>38</xdr:row>
      <xdr:rowOff>74749</xdr:rowOff>
    </xdr:to>
    <xdr:sp macro="" textlink="">
      <xdr:nvSpPr>
        <xdr:cNvPr id="543" name="楕円 542">
          <a:extLst>
            <a:ext uri="{FF2B5EF4-FFF2-40B4-BE49-F238E27FC236}">
              <a16:creationId xmlns:a16="http://schemas.microsoft.com/office/drawing/2014/main" id="{580ACB18-538A-4760-BBD6-FAC5210D7DC5}"/>
            </a:ext>
          </a:extLst>
        </xdr:cNvPr>
        <xdr:cNvSpPr/>
      </xdr:nvSpPr>
      <xdr:spPr>
        <a:xfrm>
          <a:off x="13652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2722</xdr:rowOff>
    </xdr:from>
    <xdr:to>
      <xdr:col>76</xdr:col>
      <xdr:colOff>114300</xdr:colOff>
      <xdr:row>38</xdr:row>
      <xdr:rowOff>23949</xdr:rowOff>
    </xdr:to>
    <xdr:cxnSp macro="">
      <xdr:nvCxnSpPr>
        <xdr:cNvPr id="544" name="直線コネクタ 543">
          <a:extLst>
            <a:ext uri="{FF2B5EF4-FFF2-40B4-BE49-F238E27FC236}">
              <a16:creationId xmlns:a16="http://schemas.microsoft.com/office/drawing/2014/main" id="{699F4E4A-E3FD-4406-B21B-AD017EA0FC81}"/>
            </a:ext>
          </a:extLst>
        </xdr:cNvPr>
        <xdr:cNvCxnSpPr/>
      </xdr:nvCxnSpPr>
      <xdr:spPr>
        <a:xfrm flipV="1">
          <a:off x="13703300" y="651782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10704</xdr:rowOff>
    </xdr:from>
    <xdr:to>
      <xdr:col>67</xdr:col>
      <xdr:colOff>101600</xdr:colOff>
      <xdr:row>39</xdr:row>
      <xdr:rowOff>112304</xdr:rowOff>
    </xdr:to>
    <xdr:sp macro="" textlink="">
      <xdr:nvSpPr>
        <xdr:cNvPr id="545" name="楕円 544">
          <a:extLst>
            <a:ext uri="{FF2B5EF4-FFF2-40B4-BE49-F238E27FC236}">
              <a16:creationId xmlns:a16="http://schemas.microsoft.com/office/drawing/2014/main" id="{B6DE1272-40B9-4F0E-8057-69146FB6664E}"/>
            </a:ext>
          </a:extLst>
        </xdr:cNvPr>
        <xdr:cNvSpPr/>
      </xdr:nvSpPr>
      <xdr:spPr>
        <a:xfrm>
          <a:off x="12763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23949</xdr:rowOff>
    </xdr:from>
    <xdr:to>
      <xdr:col>71</xdr:col>
      <xdr:colOff>177800</xdr:colOff>
      <xdr:row>39</xdr:row>
      <xdr:rowOff>61504</xdr:rowOff>
    </xdr:to>
    <xdr:cxnSp macro="">
      <xdr:nvCxnSpPr>
        <xdr:cNvPr id="546" name="直線コネクタ 545">
          <a:extLst>
            <a:ext uri="{FF2B5EF4-FFF2-40B4-BE49-F238E27FC236}">
              <a16:creationId xmlns:a16="http://schemas.microsoft.com/office/drawing/2014/main" id="{46C7F440-8168-4104-8C26-D6647A00149F}"/>
            </a:ext>
          </a:extLst>
        </xdr:cNvPr>
        <xdr:cNvCxnSpPr/>
      </xdr:nvCxnSpPr>
      <xdr:spPr>
        <a:xfrm flipV="1">
          <a:off x="12814300" y="6539049"/>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4DADCD4B-4521-4C5E-AE42-C8743B6C4F54}"/>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C94CE3D-CC4F-46B7-88A7-14286AC40311}"/>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E90D8A44-BD5C-4072-AE49-5F1D1C54F760}"/>
            </a:ext>
          </a:extLst>
        </xdr:cNvPr>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8E2717E3-5940-44FD-B465-C2A901D09ADB}"/>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39024</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F582FC3-62E8-4AEB-83C2-9E307E035E34}"/>
            </a:ext>
          </a:extLst>
        </xdr:cNvPr>
        <xdr:cNvSpPr txBox="1"/>
      </xdr:nvSpPr>
      <xdr:spPr>
        <a:xfrm>
          <a:off x="152660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61A46C73-F676-4167-9178-AE29CB46C7A2}"/>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91276</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14FC6AE4-439C-4772-9D9C-E1B9801945CB}"/>
            </a:ext>
          </a:extLst>
        </xdr:cNvPr>
        <xdr:cNvSpPr txBox="1"/>
      </xdr:nvSpPr>
      <xdr:spPr>
        <a:xfrm>
          <a:off x="13500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103431</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2CAA26C2-0565-4272-B63C-EC96BEAABA6B}"/>
            </a:ext>
          </a:extLst>
        </xdr:cNvPr>
        <xdr:cNvSpPr txBox="1"/>
      </xdr:nvSpPr>
      <xdr:spPr>
        <a:xfrm>
          <a:off x="12611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8A2E1AE5-4C64-4BA8-ABF1-4C56934A865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D578B68-4CC1-44F9-A8A2-0F6809175CD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A881CDB4-1DDB-4394-9FCD-0351BE586D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5ED2FC48-08A5-42C0-A941-0A25114B248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30EFC0FD-F51E-4800-94D3-116149467C7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FCA4A160-6886-4A1C-B438-9C3793F09F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371F0987-FB97-4BCC-825B-EBA548C2121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53572DC4-A5C2-4825-94AF-F40A6ECDCED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6F8F0039-C1BB-41FA-BDF3-7018703CAE4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86C90EFF-DDEE-4681-A6D4-D9EA8434779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1E731193-9286-4FFD-8B35-73BE9895D37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584E2C77-B426-448D-A3D6-2BF6B423499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57320DD4-01FE-4CF7-87E6-3CAB8AF1F2D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A91877E6-8B09-4B57-A0BD-FB1FFF98D45F}"/>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B71C61A9-D386-44A8-8B73-AE35836AE14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CB10CF2F-0B57-4F57-9833-371BF0007BC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6CE5C444-1225-4F22-B0DC-ABF8EF436D4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51EE4B2C-7941-4EC9-9525-BD2197C382C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56315F04-53F4-42DB-A44E-768A8FBD8AF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4FD0AED3-4BDF-4FA4-8C09-B2789660519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B32F2394-CDE3-46FF-88CD-B01A8D5F039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576C8F9B-9AB8-404E-952F-C1388C26F7AD}"/>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476D206D-7EF3-4735-A4F1-86311BF55336}"/>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5EF3AD0B-A34E-4DE6-B5AD-D1AB86CFE557}"/>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AEE20DC-9AD4-49D0-9BE2-FBB5E5C06900}"/>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25610BDD-5B6F-405E-AD9F-76FE34CF3A8F}"/>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C3719181-DC55-44B9-B349-9CA7E88CB545}"/>
            </a:ext>
          </a:extLst>
        </xdr:cNvPr>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C667A7F3-1157-4FBA-9013-659A5E37A7C3}"/>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99B25D4C-06EF-4FA7-A6F5-8AC5C310A06C}"/>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0FD48040-5496-4070-8186-1D3E1E1ED656}"/>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AA6925FB-0131-47DB-9495-4FF90C9C3F8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C433416E-EE80-48D4-B408-4157ED2EA7F5}"/>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F31DF665-F578-4F9E-9FAA-E42DA9CA56C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21ED9F2D-E701-4E35-B2E4-6CF06BD5267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D0EFAE0-626E-406C-A015-46B4C3BB1B9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B3F27D53-94E2-4F05-B7A0-DB5F5B9A557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D279999C-F9E2-47C3-92B4-783332EBBF3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8307</xdr:rowOff>
    </xdr:from>
    <xdr:to>
      <xdr:col>116</xdr:col>
      <xdr:colOff>114300</xdr:colOff>
      <xdr:row>41</xdr:row>
      <xdr:rowOff>109907</xdr:rowOff>
    </xdr:to>
    <xdr:sp macro="" textlink="">
      <xdr:nvSpPr>
        <xdr:cNvPr id="592" name="楕円 591">
          <a:extLst>
            <a:ext uri="{FF2B5EF4-FFF2-40B4-BE49-F238E27FC236}">
              <a16:creationId xmlns:a16="http://schemas.microsoft.com/office/drawing/2014/main" id="{83D7B097-FC39-42D2-99F8-0B0E409EA490}"/>
            </a:ext>
          </a:extLst>
        </xdr:cNvPr>
        <xdr:cNvSpPr/>
      </xdr:nvSpPr>
      <xdr:spPr>
        <a:xfrm>
          <a:off x="22110700" y="70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94684</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6248C838-6DF6-475A-9DA4-641709FAD37C}"/>
            </a:ext>
          </a:extLst>
        </xdr:cNvPr>
        <xdr:cNvSpPr txBox="1"/>
      </xdr:nvSpPr>
      <xdr:spPr>
        <a:xfrm>
          <a:off x="22199600" y="695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9176</xdr:rowOff>
    </xdr:from>
    <xdr:to>
      <xdr:col>112</xdr:col>
      <xdr:colOff>38100</xdr:colOff>
      <xdr:row>41</xdr:row>
      <xdr:rowOff>110776</xdr:rowOff>
    </xdr:to>
    <xdr:sp macro="" textlink="">
      <xdr:nvSpPr>
        <xdr:cNvPr id="594" name="楕円 593">
          <a:extLst>
            <a:ext uri="{FF2B5EF4-FFF2-40B4-BE49-F238E27FC236}">
              <a16:creationId xmlns:a16="http://schemas.microsoft.com/office/drawing/2014/main" id="{8FFB7A59-FBE6-41FB-934E-02B137B251B3}"/>
            </a:ext>
          </a:extLst>
        </xdr:cNvPr>
        <xdr:cNvSpPr/>
      </xdr:nvSpPr>
      <xdr:spPr>
        <a:xfrm>
          <a:off x="21272500" y="70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59107</xdr:rowOff>
    </xdr:from>
    <xdr:to>
      <xdr:col>116</xdr:col>
      <xdr:colOff>63500</xdr:colOff>
      <xdr:row>41</xdr:row>
      <xdr:rowOff>59976</xdr:rowOff>
    </xdr:to>
    <xdr:cxnSp macro="">
      <xdr:nvCxnSpPr>
        <xdr:cNvPr id="595" name="直線コネクタ 594">
          <a:extLst>
            <a:ext uri="{FF2B5EF4-FFF2-40B4-BE49-F238E27FC236}">
              <a16:creationId xmlns:a16="http://schemas.microsoft.com/office/drawing/2014/main" id="{963946E9-288F-4F6F-A3BF-B86B0027D48F}"/>
            </a:ext>
          </a:extLst>
        </xdr:cNvPr>
        <xdr:cNvCxnSpPr/>
      </xdr:nvCxnSpPr>
      <xdr:spPr>
        <a:xfrm flipV="1">
          <a:off x="21323300" y="7088557"/>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16160</xdr:rowOff>
    </xdr:from>
    <xdr:to>
      <xdr:col>107</xdr:col>
      <xdr:colOff>101600</xdr:colOff>
      <xdr:row>41</xdr:row>
      <xdr:rowOff>117760</xdr:rowOff>
    </xdr:to>
    <xdr:sp macro="" textlink="">
      <xdr:nvSpPr>
        <xdr:cNvPr id="596" name="楕円 595">
          <a:extLst>
            <a:ext uri="{FF2B5EF4-FFF2-40B4-BE49-F238E27FC236}">
              <a16:creationId xmlns:a16="http://schemas.microsoft.com/office/drawing/2014/main" id="{D5B9F325-4724-4009-80C9-3BE628265A61}"/>
            </a:ext>
          </a:extLst>
        </xdr:cNvPr>
        <xdr:cNvSpPr/>
      </xdr:nvSpPr>
      <xdr:spPr>
        <a:xfrm>
          <a:off x="20383500" y="70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59976</xdr:rowOff>
    </xdr:from>
    <xdr:to>
      <xdr:col>111</xdr:col>
      <xdr:colOff>177800</xdr:colOff>
      <xdr:row>41</xdr:row>
      <xdr:rowOff>66960</xdr:rowOff>
    </xdr:to>
    <xdr:cxnSp macro="">
      <xdr:nvCxnSpPr>
        <xdr:cNvPr id="597" name="直線コネクタ 596">
          <a:extLst>
            <a:ext uri="{FF2B5EF4-FFF2-40B4-BE49-F238E27FC236}">
              <a16:creationId xmlns:a16="http://schemas.microsoft.com/office/drawing/2014/main" id="{4B637D5F-944D-45A0-8F5E-0294DA7FFAF3}"/>
            </a:ext>
          </a:extLst>
        </xdr:cNvPr>
        <xdr:cNvCxnSpPr/>
      </xdr:nvCxnSpPr>
      <xdr:spPr>
        <a:xfrm flipV="1">
          <a:off x="20434300" y="7089426"/>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32402</xdr:rowOff>
    </xdr:from>
    <xdr:to>
      <xdr:col>102</xdr:col>
      <xdr:colOff>165100</xdr:colOff>
      <xdr:row>41</xdr:row>
      <xdr:rowOff>134002</xdr:rowOff>
    </xdr:to>
    <xdr:sp macro="" textlink="">
      <xdr:nvSpPr>
        <xdr:cNvPr id="598" name="楕円 597">
          <a:extLst>
            <a:ext uri="{FF2B5EF4-FFF2-40B4-BE49-F238E27FC236}">
              <a16:creationId xmlns:a16="http://schemas.microsoft.com/office/drawing/2014/main" id="{96A38015-C166-4BD7-AA58-5F917632FCA5}"/>
            </a:ext>
          </a:extLst>
        </xdr:cNvPr>
        <xdr:cNvSpPr/>
      </xdr:nvSpPr>
      <xdr:spPr>
        <a:xfrm>
          <a:off x="19494500" y="706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66960</xdr:rowOff>
    </xdr:from>
    <xdr:to>
      <xdr:col>107</xdr:col>
      <xdr:colOff>50800</xdr:colOff>
      <xdr:row>41</xdr:row>
      <xdr:rowOff>83202</xdr:rowOff>
    </xdr:to>
    <xdr:cxnSp macro="">
      <xdr:nvCxnSpPr>
        <xdr:cNvPr id="599" name="直線コネクタ 598">
          <a:extLst>
            <a:ext uri="{FF2B5EF4-FFF2-40B4-BE49-F238E27FC236}">
              <a16:creationId xmlns:a16="http://schemas.microsoft.com/office/drawing/2014/main" id="{6ADBBB5F-6C05-4371-BEEB-AF06AF4EFD59}"/>
            </a:ext>
          </a:extLst>
        </xdr:cNvPr>
        <xdr:cNvCxnSpPr/>
      </xdr:nvCxnSpPr>
      <xdr:spPr>
        <a:xfrm flipV="1">
          <a:off x="19545300" y="7096410"/>
          <a:ext cx="889000" cy="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34688</xdr:rowOff>
    </xdr:from>
    <xdr:to>
      <xdr:col>98</xdr:col>
      <xdr:colOff>38100</xdr:colOff>
      <xdr:row>41</xdr:row>
      <xdr:rowOff>136288</xdr:rowOff>
    </xdr:to>
    <xdr:sp macro="" textlink="">
      <xdr:nvSpPr>
        <xdr:cNvPr id="600" name="楕円 599">
          <a:extLst>
            <a:ext uri="{FF2B5EF4-FFF2-40B4-BE49-F238E27FC236}">
              <a16:creationId xmlns:a16="http://schemas.microsoft.com/office/drawing/2014/main" id="{C9773D4B-1901-4CD0-ACAE-1EF08C029990}"/>
            </a:ext>
          </a:extLst>
        </xdr:cNvPr>
        <xdr:cNvSpPr/>
      </xdr:nvSpPr>
      <xdr:spPr>
        <a:xfrm>
          <a:off x="18605500" y="70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83202</xdr:rowOff>
    </xdr:from>
    <xdr:to>
      <xdr:col>102</xdr:col>
      <xdr:colOff>114300</xdr:colOff>
      <xdr:row>41</xdr:row>
      <xdr:rowOff>85488</xdr:rowOff>
    </xdr:to>
    <xdr:cxnSp macro="">
      <xdr:nvCxnSpPr>
        <xdr:cNvPr id="601" name="直線コネクタ 600">
          <a:extLst>
            <a:ext uri="{FF2B5EF4-FFF2-40B4-BE49-F238E27FC236}">
              <a16:creationId xmlns:a16="http://schemas.microsoft.com/office/drawing/2014/main" id="{E1D413E7-ECFA-418D-A6E4-B4C19E6AA439}"/>
            </a:ext>
          </a:extLst>
        </xdr:cNvPr>
        <xdr:cNvCxnSpPr/>
      </xdr:nvCxnSpPr>
      <xdr:spPr>
        <a:xfrm flipV="1">
          <a:off x="18656300" y="71126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5523D758-C090-40A6-8F68-F41DAD3E2D03}"/>
            </a:ext>
          </a:extLst>
        </xdr:cNvPr>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2C39FD76-0ABE-44A4-8DE0-913A4DC90912}"/>
            </a:ext>
          </a:extLst>
        </xdr:cNvPr>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7AC34C19-3FE8-4E46-B094-A777DE6185A1}"/>
            </a:ext>
          </a:extLst>
        </xdr:cNvPr>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29C3D8A3-4121-404B-9EE3-3BB926736175}"/>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101903</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DE97CD02-CD7B-45BC-A96B-F42FE1BE910A}"/>
            </a:ext>
          </a:extLst>
        </xdr:cNvPr>
        <xdr:cNvSpPr txBox="1"/>
      </xdr:nvSpPr>
      <xdr:spPr>
        <a:xfrm>
          <a:off x="21043411" y="71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108887</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9FD4643F-E22A-405C-B00A-EE94F91782D1}"/>
            </a:ext>
          </a:extLst>
        </xdr:cNvPr>
        <xdr:cNvSpPr txBox="1"/>
      </xdr:nvSpPr>
      <xdr:spPr>
        <a:xfrm>
          <a:off x="20167111" y="7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125129</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3CE98BEA-8846-4C00-9BA8-73C668D7D6A9}"/>
            </a:ext>
          </a:extLst>
        </xdr:cNvPr>
        <xdr:cNvSpPr txBox="1"/>
      </xdr:nvSpPr>
      <xdr:spPr>
        <a:xfrm>
          <a:off x="19278111" y="71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127415</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5F429A91-05BD-49CF-9FF9-867035B92F72}"/>
            </a:ext>
          </a:extLst>
        </xdr:cNvPr>
        <xdr:cNvSpPr txBox="1"/>
      </xdr:nvSpPr>
      <xdr:spPr>
        <a:xfrm>
          <a:off x="18389111" y="715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170E52CD-3561-4E93-8364-50A0AC90755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664D9B8-EFFF-4DCA-98FC-20DD629BCC3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5A202E57-709D-446E-9C8E-C9DE32F3BB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17131BF7-410C-44E9-9ED4-283ECCAEC98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2C9A0658-EF6C-460D-9066-8D7ECB62A98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AEFE7E63-5D3F-4441-A536-8C3E1226C0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2457D12B-BBA6-4F9D-A985-14CB5675178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30E1CE7F-B0D0-49E2-8D88-0F679A06240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C1030751-DFBD-44B1-954B-8725BFAC9A7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AFCA5AB4-4DD6-4960-854B-F5C2AA31564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7D832E0D-D78F-441F-B0E0-389C43A72B0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3889E648-41FF-4C64-B451-8B0AA70BCB8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E19DEA83-8D6A-4E0B-BFFE-DB1386C880F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57E9E8D8-03C7-41F3-82A6-E3A12FBBD0C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4F145F59-815E-46A9-A651-D97D8CD66DB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B06A0E32-6EDF-4BC5-B808-90AD29155B0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4185A522-A136-47FF-B75E-D505E5BEC58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89F240D6-4A73-4C5F-B8A3-1CA08C5EB54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C884C558-2F12-414C-AE2A-48FCEE744A5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457B8E0B-B46B-40F9-B4D7-37821D4F54C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D18941BF-B664-4601-ADE1-6780D5FD1B5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6931BAF4-C155-45E2-96B2-2759DFB3EB6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7B882723-8C1C-49D1-89BC-29E3C8E768D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B4283759-43D6-4BB4-9E26-AA5497C14F3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4DC513FF-5BBD-43BA-97BB-D0A3D291B74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50EF424B-7DB3-46A0-9DD1-D076ED64EA41}"/>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DFA096CA-CF81-4837-9D68-D64892C401C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37C46A08-1D76-4C09-A71B-3C9D2386163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1E1945A1-9C39-4E81-B61B-E99ECA5ADAD7}"/>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80F33C24-22D4-4A20-9059-287B3DF60949}"/>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7F25E7C3-0381-4AAE-9D58-62DCB909D207}"/>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16BB47AC-5374-491C-BCCE-CB7814448A67}"/>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1F660BD7-24AB-4F69-8DA1-D234A1502426}"/>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F95AF41D-D82B-4653-82AA-9F4A5A1AFD48}"/>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B4DE177B-D354-453E-856E-C56DC19600D2}"/>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E43B669C-315B-4730-A117-55D308DFDDA1}"/>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DD78B8F5-A4B7-4AA5-BBA5-51BD9F943B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ECB02D7-BCE1-48AE-921C-3D6533DB84A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2F633F71-A975-4301-8823-55F778F0207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F3C60306-F96D-499D-8708-F85D3655913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6A4ACC16-E66D-4801-8F7F-CB210FF9A3A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128815</xdr:rowOff>
    </xdr:from>
    <xdr:to>
      <xdr:col>85</xdr:col>
      <xdr:colOff>177800</xdr:colOff>
      <xdr:row>63</xdr:row>
      <xdr:rowOff>58965</xdr:rowOff>
    </xdr:to>
    <xdr:sp macro="" textlink="">
      <xdr:nvSpPr>
        <xdr:cNvPr id="651" name="楕円 650">
          <a:extLst>
            <a:ext uri="{FF2B5EF4-FFF2-40B4-BE49-F238E27FC236}">
              <a16:creationId xmlns:a16="http://schemas.microsoft.com/office/drawing/2014/main" id="{F14E5700-2A95-4DF3-B6E5-FCF7ECABCAF4}"/>
            </a:ext>
          </a:extLst>
        </xdr:cNvPr>
        <xdr:cNvSpPr/>
      </xdr:nvSpPr>
      <xdr:spPr>
        <a:xfrm>
          <a:off x="16268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107242</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9E09E885-5B0D-4B0F-8C6F-17FE4FC81236}"/>
            </a:ext>
          </a:extLst>
        </xdr:cNvPr>
        <xdr:cNvSpPr txBox="1"/>
      </xdr:nvSpPr>
      <xdr:spPr>
        <a:xfrm>
          <a:off x="16357600"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96157</xdr:rowOff>
    </xdr:from>
    <xdr:to>
      <xdr:col>81</xdr:col>
      <xdr:colOff>101600</xdr:colOff>
      <xdr:row>63</xdr:row>
      <xdr:rowOff>26307</xdr:rowOff>
    </xdr:to>
    <xdr:sp macro="" textlink="">
      <xdr:nvSpPr>
        <xdr:cNvPr id="653" name="楕円 652">
          <a:extLst>
            <a:ext uri="{FF2B5EF4-FFF2-40B4-BE49-F238E27FC236}">
              <a16:creationId xmlns:a16="http://schemas.microsoft.com/office/drawing/2014/main" id="{B469B476-C282-467C-8126-BF6D540AE389}"/>
            </a:ext>
          </a:extLst>
        </xdr:cNvPr>
        <xdr:cNvSpPr/>
      </xdr:nvSpPr>
      <xdr:spPr>
        <a:xfrm>
          <a:off x="15430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146957</xdr:rowOff>
    </xdr:from>
    <xdr:to>
      <xdr:col>85</xdr:col>
      <xdr:colOff>127000</xdr:colOff>
      <xdr:row>63</xdr:row>
      <xdr:rowOff>8165</xdr:rowOff>
    </xdr:to>
    <xdr:cxnSp macro="">
      <xdr:nvCxnSpPr>
        <xdr:cNvPr id="654" name="直線コネクタ 653">
          <a:extLst>
            <a:ext uri="{FF2B5EF4-FFF2-40B4-BE49-F238E27FC236}">
              <a16:creationId xmlns:a16="http://schemas.microsoft.com/office/drawing/2014/main" id="{F606A891-587A-4B21-BF31-96139B824E8C}"/>
            </a:ext>
          </a:extLst>
        </xdr:cNvPr>
        <xdr:cNvCxnSpPr/>
      </xdr:nvCxnSpPr>
      <xdr:spPr>
        <a:xfrm>
          <a:off x="15481300" y="107768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655" name="楕円 654">
          <a:extLst>
            <a:ext uri="{FF2B5EF4-FFF2-40B4-BE49-F238E27FC236}">
              <a16:creationId xmlns:a16="http://schemas.microsoft.com/office/drawing/2014/main" id="{AA82809C-AA29-4246-8371-BBCA2132CCEE}"/>
            </a:ext>
          </a:extLst>
        </xdr:cNvPr>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146957</xdr:rowOff>
    </xdr:to>
    <xdr:cxnSp macro="">
      <xdr:nvCxnSpPr>
        <xdr:cNvPr id="656" name="直線コネクタ 655">
          <a:extLst>
            <a:ext uri="{FF2B5EF4-FFF2-40B4-BE49-F238E27FC236}">
              <a16:creationId xmlns:a16="http://schemas.microsoft.com/office/drawing/2014/main" id="{268F435D-A9B3-4B2F-99F2-872D434E6657}"/>
            </a:ext>
          </a:extLst>
        </xdr:cNvPr>
        <xdr:cNvCxnSpPr/>
      </xdr:nvCxnSpPr>
      <xdr:spPr>
        <a:xfrm>
          <a:off x="14592300" y="1074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30843</xdr:rowOff>
    </xdr:from>
    <xdr:to>
      <xdr:col>72</xdr:col>
      <xdr:colOff>38100</xdr:colOff>
      <xdr:row>62</xdr:row>
      <xdr:rowOff>132443</xdr:rowOff>
    </xdr:to>
    <xdr:sp macro="" textlink="">
      <xdr:nvSpPr>
        <xdr:cNvPr id="657" name="楕円 656">
          <a:extLst>
            <a:ext uri="{FF2B5EF4-FFF2-40B4-BE49-F238E27FC236}">
              <a16:creationId xmlns:a16="http://schemas.microsoft.com/office/drawing/2014/main" id="{80B780B7-A3EB-49A6-AEFB-B646F15836F3}"/>
            </a:ext>
          </a:extLst>
        </xdr:cNvPr>
        <xdr:cNvSpPr/>
      </xdr:nvSpPr>
      <xdr:spPr>
        <a:xfrm>
          <a:off x="1365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81643</xdr:rowOff>
    </xdr:from>
    <xdr:to>
      <xdr:col>76</xdr:col>
      <xdr:colOff>114300</xdr:colOff>
      <xdr:row>62</xdr:row>
      <xdr:rowOff>114300</xdr:rowOff>
    </xdr:to>
    <xdr:cxnSp macro="">
      <xdr:nvCxnSpPr>
        <xdr:cNvPr id="658" name="直線コネクタ 657">
          <a:extLst>
            <a:ext uri="{FF2B5EF4-FFF2-40B4-BE49-F238E27FC236}">
              <a16:creationId xmlns:a16="http://schemas.microsoft.com/office/drawing/2014/main" id="{226423B4-FD9A-423C-9E97-291270EEBB2C}"/>
            </a:ext>
          </a:extLst>
        </xdr:cNvPr>
        <xdr:cNvCxnSpPr/>
      </xdr:nvCxnSpPr>
      <xdr:spPr>
        <a:xfrm>
          <a:off x="13703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169635</xdr:rowOff>
    </xdr:from>
    <xdr:to>
      <xdr:col>67</xdr:col>
      <xdr:colOff>101600</xdr:colOff>
      <xdr:row>62</xdr:row>
      <xdr:rowOff>99785</xdr:rowOff>
    </xdr:to>
    <xdr:sp macro="" textlink="">
      <xdr:nvSpPr>
        <xdr:cNvPr id="659" name="楕円 658">
          <a:extLst>
            <a:ext uri="{FF2B5EF4-FFF2-40B4-BE49-F238E27FC236}">
              <a16:creationId xmlns:a16="http://schemas.microsoft.com/office/drawing/2014/main" id="{E2329106-E83B-46A1-9C4F-E3D4CB998F66}"/>
            </a:ext>
          </a:extLst>
        </xdr:cNvPr>
        <xdr:cNvSpPr/>
      </xdr:nvSpPr>
      <xdr:spPr>
        <a:xfrm>
          <a:off x="12763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48985</xdr:rowOff>
    </xdr:from>
    <xdr:to>
      <xdr:col>71</xdr:col>
      <xdr:colOff>177800</xdr:colOff>
      <xdr:row>62</xdr:row>
      <xdr:rowOff>81643</xdr:rowOff>
    </xdr:to>
    <xdr:cxnSp macro="">
      <xdr:nvCxnSpPr>
        <xdr:cNvPr id="660" name="直線コネクタ 659">
          <a:extLst>
            <a:ext uri="{FF2B5EF4-FFF2-40B4-BE49-F238E27FC236}">
              <a16:creationId xmlns:a16="http://schemas.microsoft.com/office/drawing/2014/main" id="{4D67D156-4B81-4256-812E-6D4CE17398EC}"/>
            </a:ext>
          </a:extLst>
        </xdr:cNvPr>
        <xdr:cNvCxnSpPr/>
      </xdr:nvCxnSpPr>
      <xdr:spPr>
        <a:xfrm>
          <a:off x="12814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ABD50F30-F3ED-4F4A-850D-5E3FF76EF2AA}"/>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7E5253EB-2F37-4156-9777-B0DA27543FFD}"/>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84111360-8587-43B3-B5FD-3AAE2EC69066}"/>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BB3F8623-72FB-4980-958F-530E9051D71C}"/>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17434</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39A3ACB6-F2DB-4975-BF21-574DD78298B2}"/>
            </a:ext>
          </a:extLst>
        </xdr:cNvPr>
        <xdr:cNvSpPr txBox="1"/>
      </xdr:nvSpPr>
      <xdr:spPr>
        <a:xfrm>
          <a:off x="152660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27F858C5-7CE0-40B4-9F4F-A3BA86BFF896}"/>
            </a:ext>
          </a:extLst>
        </xdr:cNvPr>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123570</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5C93ED11-B720-4E2B-B9D3-64FA24DB0B4B}"/>
            </a:ext>
          </a:extLst>
        </xdr:cNvPr>
        <xdr:cNvSpPr txBox="1"/>
      </xdr:nvSpPr>
      <xdr:spPr>
        <a:xfrm>
          <a:off x="13500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90912</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3F855257-DB03-49DD-9365-B4DAAFBA5EB3}"/>
            </a:ext>
          </a:extLst>
        </xdr:cNvPr>
        <xdr:cNvSpPr txBox="1"/>
      </xdr:nvSpPr>
      <xdr:spPr>
        <a:xfrm>
          <a:off x="12611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E3F21BE9-72D9-4B45-A3CC-6B8D5D380F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B638D876-ADBE-447A-8210-B9539679FAB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24583A69-B9AA-47BD-9EC9-F42D16CCAC7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4F233A90-92BC-456A-88B3-5B9EC365CC4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F6380B7C-70E1-4031-AF35-3251BB64357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F2C31735-8052-4BB9-8435-ACFC5CA0B51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8C25DA54-1CFA-4F8C-9E62-744752CB603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1B5DFD82-AC62-4C39-BF5D-F48420016D9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F95AADBB-4C99-49A5-87FB-E509682AFFD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4F7029AB-F38F-4F73-AA83-E86DA0149F1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1B87BF8E-3BD5-4EC3-B52F-4F69ABF9D0F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EF5E5131-3E4E-406F-99D9-6AFD3C929EA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A09F0BEE-2B0D-4A3D-A796-F23F81EEF1D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4689DC91-CE6F-464E-B8F4-61E51249414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D7896FD4-220F-4ADA-A252-48FF694DC9A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F9CCAC2C-1A9C-49E4-AD0F-0C90DA2737B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B138D80B-2130-4A7B-BDB1-B31B7CEB068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C69E5B65-6BDC-4361-B805-460CBB277F9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D841D1BF-1263-4DED-96B0-F56A49C2D1E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D9030482-B346-4766-8958-C31D9ACBC6D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DCA48E07-DBD7-4402-81C3-0792E5FC8B2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CFEDC8C8-3269-4B30-9821-1994E6925E4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1D68BE67-20F3-4418-8D2C-0D612D1283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094726C1-8F94-4F0E-8091-F4A99C0E788E}"/>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3B48C106-3430-4081-861F-AFDC985E88E3}"/>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387D5704-E9AE-4093-B831-CE6D6942E2C9}"/>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E48EF064-5CE0-4B00-B6CF-F6ADF548A1B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47F42B8A-1636-4F14-879E-FB42CB49A772}"/>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72E64E77-BCF4-4F49-896D-A6CCA9A6A124}"/>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D26B9F8D-1250-40E9-BC30-D8AF6F8588EC}"/>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52938DF0-367E-49AE-80E5-555021769E98}"/>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D25DF49C-9196-4B59-8609-5D6586051826}"/>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4B52AB73-3F88-4FDB-8DBC-22BA5EAFD7C9}"/>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29085481-5AC9-435F-AFA6-43ED1A744409}"/>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BB91F005-B84D-4A9D-A338-87FEDC9DBE8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6F13B46A-1B09-47E4-9BEC-543C185731F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D552FA40-CEBE-4400-B51F-794476E0CB9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5DC28111-94E1-4F01-8F2F-BEF99781C13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F45A2065-465F-43BE-BB06-72AAC3D0099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19050</xdr:rowOff>
    </xdr:from>
    <xdr:to>
      <xdr:col>116</xdr:col>
      <xdr:colOff>114300</xdr:colOff>
      <xdr:row>63</xdr:row>
      <xdr:rowOff>120650</xdr:rowOff>
    </xdr:to>
    <xdr:sp macro="" textlink="">
      <xdr:nvSpPr>
        <xdr:cNvPr id="708" name="楕円 707">
          <a:extLst>
            <a:ext uri="{FF2B5EF4-FFF2-40B4-BE49-F238E27FC236}">
              <a16:creationId xmlns:a16="http://schemas.microsoft.com/office/drawing/2014/main" id="{969C5544-10C1-4684-80E9-86DE6C791A86}"/>
            </a:ext>
          </a:extLst>
        </xdr:cNvPr>
        <xdr:cNvSpPr/>
      </xdr:nvSpPr>
      <xdr:spPr>
        <a:xfrm>
          <a:off x="221107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6B0D6BDE-B08A-4ABC-BCBD-848F68D9B06E}"/>
            </a:ext>
          </a:extLst>
        </xdr:cNvPr>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19050</xdr:rowOff>
    </xdr:from>
    <xdr:to>
      <xdr:col>112</xdr:col>
      <xdr:colOff>38100</xdr:colOff>
      <xdr:row>63</xdr:row>
      <xdr:rowOff>120650</xdr:rowOff>
    </xdr:to>
    <xdr:sp macro="" textlink="">
      <xdr:nvSpPr>
        <xdr:cNvPr id="710" name="楕円 709">
          <a:extLst>
            <a:ext uri="{FF2B5EF4-FFF2-40B4-BE49-F238E27FC236}">
              <a16:creationId xmlns:a16="http://schemas.microsoft.com/office/drawing/2014/main" id="{AC601F51-F69C-418B-B821-90A952A7D080}"/>
            </a:ext>
          </a:extLst>
        </xdr:cNvPr>
        <xdr:cNvSpPr/>
      </xdr:nvSpPr>
      <xdr:spPr>
        <a:xfrm>
          <a:off x="21272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69850</xdr:rowOff>
    </xdr:from>
    <xdr:to>
      <xdr:col>116</xdr:col>
      <xdr:colOff>63500</xdr:colOff>
      <xdr:row>63</xdr:row>
      <xdr:rowOff>69850</xdr:rowOff>
    </xdr:to>
    <xdr:cxnSp macro="">
      <xdr:nvCxnSpPr>
        <xdr:cNvPr id="711" name="直線コネクタ 710">
          <a:extLst>
            <a:ext uri="{FF2B5EF4-FFF2-40B4-BE49-F238E27FC236}">
              <a16:creationId xmlns:a16="http://schemas.microsoft.com/office/drawing/2014/main" id="{6F03FB27-01EF-4FC4-B8C8-12D39B481749}"/>
            </a:ext>
          </a:extLst>
        </xdr:cNvPr>
        <xdr:cNvCxnSpPr/>
      </xdr:nvCxnSpPr>
      <xdr:spPr>
        <a:xfrm>
          <a:off x="21323300" y="1087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31750</xdr:rowOff>
    </xdr:from>
    <xdr:to>
      <xdr:col>107</xdr:col>
      <xdr:colOff>101600</xdr:colOff>
      <xdr:row>63</xdr:row>
      <xdr:rowOff>133350</xdr:rowOff>
    </xdr:to>
    <xdr:sp macro="" textlink="">
      <xdr:nvSpPr>
        <xdr:cNvPr id="712" name="楕円 711">
          <a:extLst>
            <a:ext uri="{FF2B5EF4-FFF2-40B4-BE49-F238E27FC236}">
              <a16:creationId xmlns:a16="http://schemas.microsoft.com/office/drawing/2014/main" id="{D69DB763-707A-4B4B-825D-788B3274F2B8}"/>
            </a:ext>
          </a:extLst>
        </xdr:cNvPr>
        <xdr:cNvSpPr/>
      </xdr:nvSpPr>
      <xdr:spPr>
        <a:xfrm>
          <a:off x="20383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69850</xdr:rowOff>
    </xdr:from>
    <xdr:to>
      <xdr:col>111</xdr:col>
      <xdr:colOff>177800</xdr:colOff>
      <xdr:row>63</xdr:row>
      <xdr:rowOff>82550</xdr:rowOff>
    </xdr:to>
    <xdr:cxnSp macro="">
      <xdr:nvCxnSpPr>
        <xdr:cNvPr id="713" name="直線コネクタ 712">
          <a:extLst>
            <a:ext uri="{FF2B5EF4-FFF2-40B4-BE49-F238E27FC236}">
              <a16:creationId xmlns:a16="http://schemas.microsoft.com/office/drawing/2014/main" id="{2E32A572-97D0-4139-B7DD-1C89BAEEA463}"/>
            </a:ext>
          </a:extLst>
        </xdr:cNvPr>
        <xdr:cNvCxnSpPr/>
      </xdr:nvCxnSpPr>
      <xdr:spPr>
        <a:xfrm flipV="1">
          <a:off x="20434300" y="1087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31750</xdr:rowOff>
    </xdr:from>
    <xdr:to>
      <xdr:col>102</xdr:col>
      <xdr:colOff>165100</xdr:colOff>
      <xdr:row>63</xdr:row>
      <xdr:rowOff>133350</xdr:rowOff>
    </xdr:to>
    <xdr:sp macro="" textlink="">
      <xdr:nvSpPr>
        <xdr:cNvPr id="714" name="楕円 713">
          <a:extLst>
            <a:ext uri="{FF2B5EF4-FFF2-40B4-BE49-F238E27FC236}">
              <a16:creationId xmlns:a16="http://schemas.microsoft.com/office/drawing/2014/main" id="{19D9CD38-0721-4971-9102-A7B76844492B}"/>
            </a:ext>
          </a:extLst>
        </xdr:cNvPr>
        <xdr:cNvSpPr/>
      </xdr:nvSpPr>
      <xdr:spPr>
        <a:xfrm>
          <a:off x="19494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82550</xdr:rowOff>
    </xdr:from>
    <xdr:to>
      <xdr:col>107</xdr:col>
      <xdr:colOff>50800</xdr:colOff>
      <xdr:row>63</xdr:row>
      <xdr:rowOff>82550</xdr:rowOff>
    </xdr:to>
    <xdr:cxnSp macro="">
      <xdr:nvCxnSpPr>
        <xdr:cNvPr id="715" name="直線コネクタ 714">
          <a:extLst>
            <a:ext uri="{FF2B5EF4-FFF2-40B4-BE49-F238E27FC236}">
              <a16:creationId xmlns:a16="http://schemas.microsoft.com/office/drawing/2014/main" id="{2F9A526D-A6EA-4AAF-8114-6443862DD077}"/>
            </a:ext>
          </a:extLst>
        </xdr:cNvPr>
        <xdr:cNvCxnSpPr/>
      </xdr:nvCxnSpPr>
      <xdr:spPr>
        <a:xfrm>
          <a:off x="19545300" y="1088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31750</xdr:rowOff>
    </xdr:from>
    <xdr:to>
      <xdr:col>98</xdr:col>
      <xdr:colOff>38100</xdr:colOff>
      <xdr:row>63</xdr:row>
      <xdr:rowOff>133350</xdr:rowOff>
    </xdr:to>
    <xdr:sp macro="" textlink="">
      <xdr:nvSpPr>
        <xdr:cNvPr id="716" name="楕円 715">
          <a:extLst>
            <a:ext uri="{FF2B5EF4-FFF2-40B4-BE49-F238E27FC236}">
              <a16:creationId xmlns:a16="http://schemas.microsoft.com/office/drawing/2014/main" id="{C95F5CB2-0DB2-4991-AD29-49EF9AB4CAD1}"/>
            </a:ext>
          </a:extLst>
        </xdr:cNvPr>
        <xdr:cNvSpPr/>
      </xdr:nvSpPr>
      <xdr:spPr>
        <a:xfrm>
          <a:off x="18605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82550</xdr:rowOff>
    </xdr:from>
    <xdr:to>
      <xdr:col>102</xdr:col>
      <xdr:colOff>114300</xdr:colOff>
      <xdr:row>63</xdr:row>
      <xdr:rowOff>82550</xdr:rowOff>
    </xdr:to>
    <xdr:cxnSp macro="">
      <xdr:nvCxnSpPr>
        <xdr:cNvPr id="717" name="直線コネクタ 716">
          <a:extLst>
            <a:ext uri="{FF2B5EF4-FFF2-40B4-BE49-F238E27FC236}">
              <a16:creationId xmlns:a16="http://schemas.microsoft.com/office/drawing/2014/main" id="{A4909DD2-E956-475C-A09C-E0E5CC8720C2}"/>
            </a:ext>
          </a:extLst>
        </xdr:cNvPr>
        <xdr:cNvCxnSpPr/>
      </xdr:nvCxnSpPr>
      <xdr:spPr>
        <a:xfrm>
          <a:off x="18656300" y="1088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a:extLst>
            <a:ext uri="{FF2B5EF4-FFF2-40B4-BE49-F238E27FC236}">
              <a16:creationId xmlns:a16="http://schemas.microsoft.com/office/drawing/2014/main" id="{26008374-D7B8-4031-BF63-194AAC6047ED}"/>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a:extLst>
            <a:ext uri="{FF2B5EF4-FFF2-40B4-BE49-F238E27FC236}">
              <a16:creationId xmlns:a16="http://schemas.microsoft.com/office/drawing/2014/main" id="{9A00DD61-4CC3-4868-A198-0A86982E7ED3}"/>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a:extLst>
            <a:ext uri="{FF2B5EF4-FFF2-40B4-BE49-F238E27FC236}">
              <a16:creationId xmlns:a16="http://schemas.microsoft.com/office/drawing/2014/main" id="{35359780-66FD-464A-B67E-45617ED43487}"/>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a:extLst>
            <a:ext uri="{FF2B5EF4-FFF2-40B4-BE49-F238E27FC236}">
              <a16:creationId xmlns:a16="http://schemas.microsoft.com/office/drawing/2014/main" id="{727B5F9A-85D9-4DD4-973B-F0365D08D270}"/>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111777</xdr:rowOff>
    </xdr:from>
    <xdr:ext cx="469744" cy="259045"/>
    <xdr:sp macro="" textlink="">
      <xdr:nvSpPr>
        <xdr:cNvPr id="722" name="n_1mainValue【保健センター・保健所】&#10;一人当たり面積">
          <a:extLst>
            <a:ext uri="{FF2B5EF4-FFF2-40B4-BE49-F238E27FC236}">
              <a16:creationId xmlns:a16="http://schemas.microsoft.com/office/drawing/2014/main" id="{C63C3D06-5A1C-41C6-A05B-ACCEE7FA7B86}"/>
            </a:ext>
          </a:extLst>
        </xdr:cNvPr>
        <xdr:cNvSpPr txBox="1"/>
      </xdr:nvSpPr>
      <xdr:spPr>
        <a:xfrm>
          <a:off x="210757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124477</xdr:rowOff>
    </xdr:from>
    <xdr:ext cx="469744" cy="259045"/>
    <xdr:sp macro="" textlink="">
      <xdr:nvSpPr>
        <xdr:cNvPr id="723" name="n_2mainValue【保健センター・保健所】&#10;一人当たり面積">
          <a:extLst>
            <a:ext uri="{FF2B5EF4-FFF2-40B4-BE49-F238E27FC236}">
              <a16:creationId xmlns:a16="http://schemas.microsoft.com/office/drawing/2014/main" id="{5B4AC93D-7E33-4582-A38E-91AED7AF60D8}"/>
            </a:ext>
          </a:extLst>
        </xdr:cNvPr>
        <xdr:cNvSpPr txBox="1"/>
      </xdr:nvSpPr>
      <xdr:spPr>
        <a:xfrm>
          <a:off x="20199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124477</xdr:rowOff>
    </xdr:from>
    <xdr:ext cx="469744" cy="259045"/>
    <xdr:sp macro="" textlink="">
      <xdr:nvSpPr>
        <xdr:cNvPr id="724" name="n_3mainValue【保健センター・保健所】&#10;一人当たり面積">
          <a:extLst>
            <a:ext uri="{FF2B5EF4-FFF2-40B4-BE49-F238E27FC236}">
              <a16:creationId xmlns:a16="http://schemas.microsoft.com/office/drawing/2014/main" id="{4283A11C-2430-4718-8A89-007CD8101B64}"/>
            </a:ext>
          </a:extLst>
        </xdr:cNvPr>
        <xdr:cNvSpPr txBox="1"/>
      </xdr:nvSpPr>
      <xdr:spPr>
        <a:xfrm>
          <a:off x="19310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124477</xdr:rowOff>
    </xdr:from>
    <xdr:ext cx="469744" cy="259045"/>
    <xdr:sp macro="" textlink="">
      <xdr:nvSpPr>
        <xdr:cNvPr id="725" name="n_4mainValue【保健センター・保健所】&#10;一人当たり面積">
          <a:extLst>
            <a:ext uri="{FF2B5EF4-FFF2-40B4-BE49-F238E27FC236}">
              <a16:creationId xmlns:a16="http://schemas.microsoft.com/office/drawing/2014/main" id="{10F4CEB5-3706-4FF3-86C5-31E051E57203}"/>
            </a:ext>
          </a:extLst>
        </xdr:cNvPr>
        <xdr:cNvSpPr txBox="1"/>
      </xdr:nvSpPr>
      <xdr:spPr>
        <a:xfrm>
          <a:off x="18421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2F16F1C6-1A1F-486B-A2F6-048DF906B36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79641C16-3FAB-4B44-B2A1-32A2FEF9D6D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CC3A7672-5FF6-4FBC-81DD-85BB19F21E2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85EF71A9-056D-4C2D-A43C-F45EE258FC0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2D69BC79-221C-463B-8300-BAC5039F4DB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A04E2554-3EBA-49F5-86B5-F2A1C3E87D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FEFECACE-C265-4721-85CC-79A592BDDD8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7A0987D5-469D-4B0A-9407-7D65139FF00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354F82F3-DA4B-41D6-A07B-9EBFB160769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78BE91DC-4405-4B02-BB3F-6D78C40E9D4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57DA9FCC-3080-40B3-89A8-8E47A6AA8BA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0C77F974-529D-4CFD-A193-6816BB81B8C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F15C803F-C15B-4D92-B0B9-375D4882C56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F190106A-8420-4FD6-B1A5-C47095544EB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DA884D3A-6A32-49EB-A0A6-23EAA27FDFF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7B19D1C5-2DF6-43B6-A9D2-D48A1F40702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142921DF-6513-4A4F-9C11-3CDAEDCFA43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F5BE35C7-F2B5-4B38-B5B8-FC16684286E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62ED0EA6-5048-4C6C-9C6B-24A19C81AE7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E23E7151-C4A3-4F7C-B37A-AF13394C572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893BDCF2-D30E-4CF7-B37F-00654A2EE4F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672F54A8-39C4-4AA3-BEE9-42194E28232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CADE3B46-6F91-44EC-AAA5-D39509FE352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30A9FF31-5FED-402B-BB9E-F1F9E0FFB09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071C8270-1024-4E07-B31F-487B1AE2B56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28D89AF1-3A69-49E6-A346-DE296945A976}"/>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30475746-EC67-4A55-BAAF-AE4CD97F8E69}"/>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96EDA516-6AF4-4738-B60A-EB8760FB49D4}"/>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26E078C7-E0A2-4215-BA3A-B7FB3C32BAFC}"/>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EDD570BD-5F26-4874-B066-1CCF8C24387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FE1980D6-A597-401E-937D-271757A988E9}"/>
            </a:ext>
          </a:extLst>
        </xdr:cNvPr>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48C03EB9-E674-4FDC-9E91-74C98E1C6658}"/>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E17024F3-8780-4060-8312-A553368D0F93}"/>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D5EB4522-73A7-4FBE-B7AD-724186A76864}"/>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C56DCA53-BBDC-4553-8039-4B88EACA1678}"/>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C3754F7D-5ADD-4EF4-83B2-1B89F680EA76}"/>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1DA79B4-AE9C-4A56-9EE4-B66B97DD528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4613B2D4-57D6-4C3D-8CD7-3927A2A63F4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8906FD1F-7694-41DC-A4C5-522F0FC89A6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FDC60435-5580-47D1-8DA8-5E09EBD71AD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2E2F03B7-A228-43C8-A084-668580F9B4B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57513</xdr:rowOff>
    </xdr:from>
    <xdr:to>
      <xdr:col>85</xdr:col>
      <xdr:colOff>177800</xdr:colOff>
      <xdr:row>84</xdr:row>
      <xdr:rowOff>159113</xdr:rowOff>
    </xdr:to>
    <xdr:sp macro="" textlink="">
      <xdr:nvSpPr>
        <xdr:cNvPr id="767" name="楕円 766">
          <a:extLst>
            <a:ext uri="{FF2B5EF4-FFF2-40B4-BE49-F238E27FC236}">
              <a16:creationId xmlns:a16="http://schemas.microsoft.com/office/drawing/2014/main" id="{EE522C7F-7E84-4637-9765-D5BAB37317ED}"/>
            </a:ext>
          </a:extLst>
        </xdr:cNvPr>
        <xdr:cNvSpPr/>
      </xdr:nvSpPr>
      <xdr:spPr>
        <a:xfrm>
          <a:off x="162687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35940</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052ECAB9-66E1-4DDF-90A5-991E6EF63675}"/>
            </a:ext>
          </a:extLst>
        </xdr:cNvPr>
        <xdr:cNvSpPr txBox="1"/>
      </xdr:nvSpPr>
      <xdr:spPr>
        <a:xfrm>
          <a:off x="16357600"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23223</xdr:rowOff>
    </xdr:from>
    <xdr:to>
      <xdr:col>81</xdr:col>
      <xdr:colOff>101600</xdr:colOff>
      <xdr:row>84</xdr:row>
      <xdr:rowOff>124823</xdr:rowOff>
    </xdr:to>
    <xdr:sp macro="" textlink="">
      <xdr:nvSpPr>
        <xdr:cNvPr id="769" name="楕円 768">
          <a:extLst>
            <a:ext uri="{FF2B5EF4-FFF2-40B4-BE49-F238E27FC236}">
              <a16:creationId xmlns:a16="http://schemas.microsoft.com/office/drawing/2014/main" id="{44521591-7EB2-4D02-AB57-6389B0053EA0}"/>
            </a:ext>
          </a:extLst>
        </xdr:cNvPr>
        <xdr:cNvSpPr/>
      </xdr:nvSpPr>
      <xdr:spPr>
        <a:xfrm>
          <a:off x="15430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74023</xdr:rowOff>
    </xdr:from>
    <xdr:to>
      <xdr:col>85</xdr:col>
      <xdr:colOff>127000</xdr:colOff>
      <xdr:row>84</xdr:row>
      <xdr:rowOff>108313</xdr:rowOff>
    </xdr:to>
    <xdr:cxnSp macro="">
      <xdr:nvCxnSpPr>
        <xdr:cNvPr id="770" name="直線コネクタ 769">
          <a:extLst>
            <a:ext uri="{FF2B5EF4-FFF2-40B4-BE49-F238E27FC236}">
              <a16:creationId xmlns:a16="http://schemas.microsoft.com/office/drawing/2014/main" id="{A077E66D-243A-481D-A5CF-343FC54CDAA7}"/>
            </a:ext>
          </a:extLst>
        </xdr:cNvPr>
        <xdr:cNvCxnSpPr/>
      </xdr:nvCxnSpPr>
      <xdr:spPr>
        <a:xfrm>
          <a:off x="15481300" y="144758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153851</xdr:rowOff>
    </xdr:from>
    <xdr:to>
      <xdr:col>76</xdr:col>
      <xdr:colOff>165100</xdr:colOff>
      <xdr:row>84</xdr:row>
      <xdr:rowOff>84001</xdr:rowOff>
    </xdr:to>
    <xdr:sp macro="" textlink="">
      <xdr:nvSpPr>
        <xdr:cNvPr id="771" name="楕円 770">
          <a:extLst>
            <a:ext uri="{FF2B5EF4-FFF2-40B4-BE49-F238E27FC236}">
              <a16:creationId xmlns:a16="http://schemas.microsoft.com/office/drawing/2014/main" id="{9FFD964A-2AF7-4760-A173-6D49560DB7BC}"/>
            </a:ext>
          </a:extLst>
        </xdr:cNvPr>
        <xdr:cNvSpPr/>
      </xdr:nvSpPr>
      <xdr:spPr>
        <a:xfrm>
          <a:off x="14541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33201</xdr:rowOff>
    </xdr:from>
    <xdr:to>
      <xdr:col>81</xdr:col>
      <xdr:colOff>50800</xdr:colOff>
      <xdr:row>84</xdr:row>
      <xdr:rowOff>74023</xdr:rowOff>
    </xdr:to>
    <xdr:cxnSp macro="">
      <xdr:nvCxnSpPr>
        <xdr:cNvPr id="772" name="直線コネクタ 771">
          <a:extLst>
            <a:ext uri="{FF2B5EF4-FFF2-40B4-BE49-F238E27FC236}">
              <a16:creationId xmlns:a16="http://schemas.microsoft.com/office/drawing/2014/main" id="{A04F1DFA-CD30-42FD-8929-148B95939DAF}"/>
            </a:ext>
          </a:extLst>
        </xdr:cNvPr>
        <xdr:cNvCxnSpPr/>
      </xdr:nvCxnSpPr>
      <xdr:spPr>
        <a:xfrm>
          <a:off x="14592300" y="144350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117929</xdr:rowOff>
    </xdr:from>
    <xdr:to>
      <xdr:col>72</xdr:col>
      <xdr:colOff>38100</xdr:colOff>
      <xdr:row>84</xdr:row>
      <xdr:rowOff>48079</xdr:rowOff>
    </xdr:to>
    <xdr:sp macro="" textlink="">
      <xdr:nvSpPr>
        <xdr:cNvPr id="773" name="楕円 772">
          <a:extLst>
            <a:ext uri="{FF2B5EF4-FFF2-40B4-BE49-F238E27FC236}">
              <a16:creationId xmlns:a16="http://schemas.microsoft.com/office/drawing/2014/main" id="{9304F499-E8CE-4D54-96A3-84A72A0F6E3E}"/>
            </a:ext>
          </a:extLst>
        </xdr:cNvPr>
        <xdr:cNvSpPr/>
      </xdr:nvSpPr>
      <xdr:spPr>
        <a:xfrm>
          <a:off x="13652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168729</xdr:rowOff>
    </xdr:from>
    <xdr:to>
      <xdr:col>76</xdr:col>
      <xdr:colOff>114300</xdr:colOff>
      <xdr:row>84</xdr:row>
      <xdr:rowOff>33201</xdr:rowOff>
    </xdr:to>
    <xdr:cxnSp macro="">
      <xdr:nvCxnSpPr>
        <xdr:cNvPr id="774" name="直線コネクタ 773">
          <a:extLst>
            <a:ext uri="{FF2B5EF4-FFF2-40B4-BE49-F238E27FC236}">
              <a16:creationId xmlns:a16="http://schemas.microsoft.com/office/drawing/2014/main" id="{032A4CA7-532C-4CFC-9AE1-8D32734E59AA}"/>
            </a:ext>
          </a:extLst>
        </xdr:cNvPr>
        <xdr:cNvCxnSpPr/>
      </xdr:nvCxnSpPr>
      <xdr:spPr>
        <a:xfrm>
          <a:off x="13703300" y="143990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114663</xdr:rowOff>
    </xdr:from>
    <xdr:to>
      <xdr:col>67</xdr:col>
      <xdr:colOff>101600</xdr:colOff>
      <xdr:row>82</xdr:row>
      <xdr:rowOff>44813</xdr:rowOff>
    </xdr:to>
    <xdr:sp macro="" textlink="">
      <xdr:nvSpPr>
        <xdr:cNvPr id="775" name="楕円 774">
          <a:extLst>
            <a:ext uri="{FF2B5EF4-FFF2-40B4-BE49-F238E27FC236}">
              <a16:creationId xmlns:a16="http://schemas.microsoft.com/office/drawing/2014/main" id="{D7605D1D-435D-4672-9955-001316E70418}"/>
            </a:ext>
          </a:extLst>
        </xdr:cNvPr>
        <xdr:cNvSpPr/>
      </xdr:nvSpPr>
      <xdr:spPr>
        <a:xfrm>
          <a:off x="12763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165463</xdr:rowOff>
    </xdr:from>
    <xdr:to>
      <xdr:col>71</xdr:col>
      <xdr:colOff>177800</xdr:colOff>
      <xdr:row>83</xdr:row>
      <xdr:rowOff>168729</xdr:rowOff>
    </xdr:to>
    <xdr:cxnSp macro="">
      <xdr:nvCxnSpPr>
        <xdr:cNvPr id="776" name="直線コネクタ 775">
          <a:extLst>
            <a:ext uri="{FF2B5EF4-FFF2-40B4-BE49-F238E27FC236}">
              <a16:creationId xmlns:a16="http://schemas.microsoft.com/office/drawing/2014/main" id="{2AEAA4ED-486B-4040-9D7B-522BA70C16B8}"/>
            </a:ext>
          </a:extLst>
        </xdr:cNvPr>
        <xdr:cNvCxnSpPr/>
      </xdr:nvCxnSpPr>
      <xdr:spPr>
        <a:xfrm>
          <a:off x="12814300" y="14052913"/>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a:extLst>
            <a:ext uri="{FF2B5EF4-FFF2-40B4-BE49-F238E27FC236}">
              <a16:creationId xmlns:a16="http://schemas.microsoft.com/office/drawing/2014/main" id="{0C7EBF1D-F02A-4E90-AE86-C76BE3FB8AF6}"/>
            </a:ext>
          </a:extLst>
        </xdr:cNvPr>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a:extLst>
            <a:ext uri="{FF2B5EF4-FFF2-40B4-BE49-F238E27FC236}">
              <a16:creationId xmlns:a16="http://schemas.microsoft.com/office/drawing/2014/main" id="{C273F825-8D1C-47A0-8059-6043FE03DBA3}"/>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a:extLst>
            <a:ext uri="{FF2B5EF4-FFF2-40B4-BE49-F238E27FC236}">
              <a16:creationId xmlns:a16="http://schemas.microsoft.com/office/drawing/2014/main" id="{70776628-E91B-4577-81F3-E8F015687DFB}"/>
            </a:ext>
          </a:extLst>
        </xdr:cNvPr>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a:extLst>
            <a:ext uri="{FF2B5EF4-FFF2-40B4-BE49-F238E27FC236}">
              <a16:creationId xmlns:a16="http://schemas.microsoft.com/office/drawing/2014/main" id="{FC7E299C-A4D5-4038-A9B4-093FA6769FD2}"/>
            </a:ext>
          </a:extLst>
        </xdr:cNvPr>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115950</xdr:rowOff>
    </xdr:from>
    <xdr:ext cx="405111" cy="259045"/>
    <xdr:sp macro="" textlink="">
      <xdr:nvSpPr>
        <xdr:cNvPr id="781" name="n_1mainValue【消防施設】&#10;有形固定資産減価償却率">
          <a:extLst>
            <a:ext uri="{FF2B5EF4-FFF2-40B4-BE49-F238E27FC236}">
              <a16:creationId xmlns:a16="http://schemas.microsoft.com/office/drawing/2014/main" id="{6E13FB32-F34E-4A16-8FED-C0FB886470C0}"/>
            </a:ext>
          </a:extLst>
        </xdr:cNvPr>
        <xdr:cNvSpPr txBox="1"/>
      </xdr:nvSpPr>
      <xdr:spPr>
        <a:xfrm>
          <a:off x="152660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75128</xdr:rowOff>
    </xdr:from>
    <xdr:ext cx="405111" cy="259045"/>
    <xdr:sp macro="" textlink="">
      <xdr:nvSpPr>
        <xdr:cNvPr id="782" name="n_2mainValue【消防施設】&#10;有形固定資産減価償却率">
          <a:extLst>
            <a:ext uri="{FF2B5EF4-FFF2-40B4-BE49-F238E27FC236}">
              <a16:creationId xmlns:a16="http://schemas.microsoft.com/office/drawing/2014/main" id="{B61E3B3C-31BB-4428-9468-88CC1A2016AC}"/>
            </a:ext>
          </a:extLst>
        </xdr:cNvPr>
        <xdr:cNvSpPr txBox="1"/>
      </xdr:nvSpPr>
      <xdr:spPr>
        <a:xfrm>
          <a:off x="14389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39206</xdr:rowOff>
    </xdr:from>
    <xdr:ext cx="405111" cy="259045"/>
    <xdr:sp macro="" textlink="">
      <xdr:nvSpPr>
        <xdr:cNvPr id="783" name="n_3mainValue【消防施設】&#10;有形固定資産減価償却率">
          <a:extLst>
            <a:ext uri="{FF2B5EF4-FFF2-40B4-BE49-F238E27FC236}">
              <a16:creationId xmlns:a16="http://schemas.microsoft.com/office/drawing/2014/main" id="{DA6CE0E1-EBBD-4D32-9773-0693411E795B}"/>
            </a:ext>
          </a:extLst>
        </xdr:cNvPr>
        <xdr:cNvSpPr txBox="1"/>
      </xdr:nvSpPr>
      <xdr:spPr>
        <a:xfrm>
          <a:off x="13500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84" name="n_4mainValue【消防施設】&#10;有形固定資産減価償却率">
          <a:extLst>
            <a:ext uri="{FF2B5EF4-FFF2-40B4-BE49-F238E27FC236}">
              <a16:creationId xmlns:a16="http://schemas.microsoft.com/office/drawing/2014/main" id="{20B65EFC-3C2B-4C5F-B34F-BD3A355DA9BD}"/>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D114D52D-AE4A-4FB7-86F2-419C487ABBB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E1F10EE6-EC3D-4A29-AAD3-F8C5D8BA72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BD677BC5-9335-4065-BFAB-AD82FB12B98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D9CE79EF-AE9B-4F99-8379-7325FFF6CDF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ADE9C50A-9EAF-460F-A80B-91261414D0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33AF8E50-3D0A-4A06-BDBD-B5779931005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74231413-6681-4B3F-A996-B2B0487E3A1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E5CEA6EF-BD90-43CE-BE14-5305A901AD5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CBCCE8C1-008B-4D61-B13D-4AF55346916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EE0772CF-C170-49D2-A769-219CC0FA62C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ACD1D709-0076-4267-80A7-E6FF60C4C9A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70FADF12-1DBA-4116-9072-4F2B9F7A880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53807E38-7B71-49FE-8CE3-D6CD1153559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95289D0A-D6F8-4FB8-BFA3-CA02AA3373E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79F74901-4F86-48BE-8FDB-793812F87B6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AF433CB4-2411-42B3-A3E5-22A1FB543D6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681D08ED-BE8D-476E-94B3-A3ADE79EAB2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7B7BCDC4-D877-4A55-AE77-318235A6A5D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5C1B2AB1-BF50-4B86-B505-CC5BDDA59E2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38C0DBC7-0171-43C1-8448-925999EA56B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5BD3D659-5496-4B95-AB16-E9A5D543A8E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2557FE62-079E-4EFB-9AF4-E071308C5BFD}"/>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78CA116F-C376-4235-BEE0-5407F1433B52}"/>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C6E02408-8863-4E04-8888-8FFF0D25C9E7}"/>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2E0C7196-576D-48CA-9657-9E6EB22D31EF}"/>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3D588782-6A22-4B67-A90B-C61047FCE762}"/>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a:extLst>
            <a:ext uri="{FF2B5EF4-FFF2-40B4-BE49-F238E27FC236}">
              <a16:creationId xmlns:a16="http://schemas.microsoft.com/office/drawing/2014/main" id="{96C6988D-BA0B-4C26-90C5-7A7D3D548136}"/>
            </a:ext>
          </a:extLst>
        </xdr:cNvPr>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2FE6A647-1B1B-4F94-99D1-53E445227B2F}"/>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1AAFB451-B028-43B4-BF52-6FEB5B224A64}"/>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68B77677-3010-4851-9EEF-72F84EEE1803}"/>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132C9884-5049-43A4-BF7B-9B35569038BD}"/>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6F0D7E9C-5BB9-49CA-8877-448D62DA5F5A}"/>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492BA5C-8D7D-4DE0-A266-744C57660AE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1CCFB1E3-68BB-48A3-A005-AEF0B6EA153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F2EDA3BE-96D8-43D4-97D3-A45298756B2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770F68D-B6AA-4E8C-B40C-D7F1BAA405F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E662D1A2-2D6D-475A-B344-35EEC8AFEEF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822" name="楕円 821">
          <a:extLst>
            <a:ext uri="{FF2B5EF4-FFF2-40B4-BE49-F238E27FC236}">
              <a16:creationId xmlns:a16="http://schemas.microsoft.com/office/drawing/2014/main" id="{68B66890-E342-494D-8FBB-06732A8E3E1F}"/>
            </a:ext>
          </a:extLst>
        </xdr:cNvPr>
        <xdr:cNvSpPr/>
      </xdr:nvSpPr>
      <xdr:spPr>
        <a:xfrm>
          <a:off x="22110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147338</xdr:rowOff>
    </xdr:from>
    <xdr:ext cx="469744" cy="259045"/>
    <xdr:sp macro="" textlink="">
      <xdr:nvSpPr>
        <xdr:cNvPr id="823" name="【消防施設】&#10;一人当たり面積該当値テキスト">
          <a:extLst>
            <a:ext uri="{FF2B5EF4-FFF2-40B4-BE49-F238E27FC236}">
              <a16:creationId xmlns:a16="http://schemas.microsoft.com/office/drawing/2014/main" id="{1FFCBB5C-0585-4183-9F22-8C45FEC5DE7B}"/>
            </a:ext>
          </a:extLst>
        </xdr:cNvPr>
        <xdr:cNvSpPr txBox="1"/>
      </xdr:nvSpPr>
      <xdr:spPr>
        <a:xfrm>
          <a:off x="22199600"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161037</xdr:rowOff>
    </xdr:from>
    <xdr:to>
      <xdr:col>112</xdr:col>
      <xdr:colOff>38100</xdr:colOff>
      <xdr:row>83</xdr:row>
      <xdr:rowOff>91187</xdr:rowOff>
    </xdr:to>
    <xdr:sp macro="" textlink="">
      <xdr:nvSpPr>
        <xdr:cNvPr id="824" name="楕円 823">
          <a:extLst>
            <a:ext uri="{FF2B5EF4-FFF2-40B4-BE49-F238E27FC236}">
              <a16:creationId xmlns:a16="http://schemas.microsoft.com/office/drawing/2014/main" id="{A77A874D-60FB-481D-A95A-791F4390F6AF}"/>
            </a:ext>
          </a:extLst>
        </xdr:cNvPr>
        <xdr:cNvSpPr/>
      </xdr:nvSpPr>
      <xdr:spPr>
        <a:xfrm>
          <a:off x="21272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3811</xdr:rowOff>
    </xdr:from>
    <xdr:to>
      <xdr:col>116</xdr:col>
      <xdr:colOff>63500</xdr:colOff>
      <xdr:row>83</xdr:row>
      <xdr:rowOff>40387</xdr:rowOff>
    </xdr:to>
    <xdr:cxnSp macro="">
      <xdr:nvCxnSpPr>
        <xdr:cNvPr id="825" name="直線コネクタ 824">
          <a:extLst>
            <a:ext uri="{FF2B5EF4-FFF2-40B4-BE49-F238E27FC236}">
              <a16:creationId xmlns:a16="http://schemas.microsoft.com/office/drawing/2014/main" id="{267C1591-0807-458C-A8C3-299E62CF3814}"/>
            </a:ext>
          </a:extLst>
        </xdr:cNvPr>
        <xdr:cNvCxnSpPr/>
      </xdr:nvCxnSpPr>
      <xdr:spPr>
        <a:xfrm flipV="1">
          <a:off x="21323300" y="142341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165608</xdr:rowOff>
    </xdr:from>
    <xdr:to>
      <xdr:col>107</xdr:col>
      <xdr:colOff>101600</xdr:colOff>
      <xdr:row>83</xdr:row>
      <xdr:rowOff>95758</xdr:rowOff>
    </xdr:to>
    <xdr:sp macro="" textlink="">
      <xdr:nvSpPr>
        <xdr:cNvPr id="826" name="楕円 825">
          <a:extLst>
            <a:ext uri="{FF2B5EF4-FFF2-40B4-BE49-F238E27FC236}">
              <a16:creationId xmlns:a16="http://schemas.microsoft.com/office/drawing/2014/main" id="{71ED434E-E4FD-443F-BA2C-BA6D1CD4E58E}"/>
            </a:ext>
          </a:extLst>
        </xdr:cNvPr>
        <xdr:cNvSpPr/>
      </xdr:nvSpPr>
      <xdr:spPr>
        <a:xfrm>
          <a:off x="20383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40387</xdr:rowOff>
    </xdr:from>
    <xdr:to>
      <xdr:col>111</xdr:col>
      <xdr:colOff>177800</xdr:colOff>
      <xdr:row>83</xdr:row>
      <xdr:rowOff>44958</xdr:rowOff>
    </xdr:to>
    <xdr:cxnSp macro="">
      <xdr:nvCxnSpPr>
        <xdr:cNvPr id="827" name="直線コネクタ 826">
          <a:extLst>
            <a:ext uri="{FF2B5EF4-FFF2-40B4-BE49-F238E27FC236}">
              <a16:creationId xmlns:a16="http://schemas.microsoft.com/office/drawing/2014/main" id="{8272D85E-D71E-4E2D-93CE-874AEA282995}"/>
            </a:ext>
          </a:extLst>
        </xdr:cNvPr>
        <xdr:cNvCxnSpPr/>
      </xdr:nvCxnSpPr>
      <xdr:spPr>
        <a:xfrm flipV="1">
          <a:off x="20434300" y="142707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828" name="楕円 827">
          <a:extLst>
            <a:ext uri="{FF2B5EF4-FFF2-40B4-BE49-F238E27FC236}">
              <a16:creationId xmlns:a16="http://schemas.microsoft.com/office/drawing/2014/main" id="{05F19B63-AE00-45F7-88A5-5E2BFDC099E4}"/>
            </a:ext>
          </a:extLst>
        </xdr:cNvPr>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44958</xdr:rowOff>
    </xdr:from>
    <xdr:to>
      <xdr:col>107</xdr:col>
      <xdr:colOff>50800</xdr:colOff>
      <xdr:row>83</xdr:row>
      <xdr:rowOff>49530</xdr:rowOff>
    </xdr:to>
    <xdr:cxnSp macro="">
      <xdr:nvCxnSpPr>
        <xdr:cNvPr id="829" name="直線コネクタ 828">
          <a:extLst>
            <a:ext uri="{FF2B5EF4-FFF2-40B4-BE49-F238E27FC236}">
              <a16:creationId xmlns:a16="http://schemas.microsoft.com/office/drawing/2014/main" id="{789FBD01-DA9F-41D5-81A3-DB2148DD0EEA}"/>
            </a:ext>
          </a:extLst>
        </xdr:cNvPr>
        <xdr:cNvCxnSpPr/>
      </xdr:nvCxnSpPr>
      <xdr:spPr>
        <a:xfrm flipV="1">
          <a:off x="19545300" y="14275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30" name="楕円 829">
          <a:extLst>
            <a:ext uri="{FF2B5EF4-FFF2-40B4-BE49-F238E27FC236}">
              <a16:creationId xmlns:a16="http://schemas.microsoft.com/office/drawing/2014/main" id="{2046AB6E-5A11-4D6B-B6A9-4B124DC034D2}"/>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49530</xdr:rowOff>
    </xdr:from>
    <xdr:to>
      <xdr:col>102</xdr:col>
      <xdr:colOff>114300</xdr:colOff>
      <xdr:row>85</xdr:row>
      <xdr:rowOff>95250</xdr:rowOff>
    </xdr:to>
    <xdr:cxnSp macro="">
      <xdr:nvCxnSpPr>
        <xdr:cNvPr id="831" name="直線コネクタ 830">
          <a:extLst>
            <a:ext uri="{FF2B5EF4-FFF2-40B4-BE49-F238E27FC236}">
              <a16:creationId xmlns:a16="http://schemas.microsoft.com/office/drawing/2014/main" id="{ED6DBA3F-2BC6-46E9-90DA-D7AB7E54EDF8}"/>
            </a:ext>
          </a:extLst>
        </xdr:cNvPr>
        <xdr:cNvCxnSpPr/>
      </xdr:nvCxnSpPr>
      <xdr:spPr>
        <a:xfrm flipV="1">
          <a:off x="18656300" y="1427988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32" name="n_1aveValue【消防施設】&#10;一人当たり面積">
          <a:extLst>
            <a:ext uri="{FF2B5EF4-FFF2-40B4-BE49-F238E27FC236}">
              <a16:creationId xmlns:a16="http://schemas.microsoft.com/office/drawing/2014/main" id="{CF646937-28CE-4FC2-9129-A1696441F53B}"/>
            </a:ext>
          </a:extLst>
        </xdr:cNvPr>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3" name="n_2aveValue【消防施設】&#10;一人当たり面積">
          <a:extLst>
            <a:ext uri="{FF2B5EF4-FFF2-40B4-BE49-F238E27FC236}">
              <a16:creationId xmlns:a16="http://schemas.microsoft.com/office/drawing/2014/main" id="{07F2F1FD-3F2B-412F-A504-6035FD462923}"/>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34" name="n_3aveValue【消防施設】&#10;一人当たり面積">
          <a:extLst>
            <a:ext uri="{FF2B5EF4-FFF2-40B4-BE49-F238E27FC236}">
              <a16:creationId xmlns:a16="http://schemas.microsoft.com/office/drawing/2014/main" id="{E46CEF85-7E0F-44EC-BCF3-70A606F72BD4}"/>
            </a:ext>
          </a:extLst>
        </xdr:cNvPr>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a:extLst>
            <a:ext uri="{FF2B5EF4-FFF2-40B4-BE49-F238E27FC236}">
              <a16:creationId xmlns:a16="http://schemas.microsoft.com/office/drawing/2014/main" id="{A733F5E8-52A6-4B09-B4CB-9A2313F71B3E}"/>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107714</xdr:rowOff>
    </xdr:from>
    <xdr:ext cx="469744" cy="259045"/>
    <xdr:sp macro="" textlink="">
      <xdr:nvSpPr>
        <xdr:cNvPr id="836" name="n_1mainValue【消防施設】&#10;一人当たり面積">
          <a:extLst>
            <a:ext uri="{FF2B5EF4-FFF2-40B4-BE49-F238E27FC236}">
              <a16:creationId xmlns:a16="http://schemas.microsoft.com/office/drawing/2014/main" id="{0F7D27FC-C645-4AF6-B088-CF051A5BCF63}"/>
            </a:ext>
          </a:extLst>
        </xdr:cNvPr>
        <xdr:cNvSpPr txBox="1"/>
      </xdr:nvSpPr>
      <xdr:spPr>
        <a:xfrm>
          <a:off x="210757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112285</xdr:rowOff>
    </xdr:from>
    <xdr:ext cx="469744" cy="259045"/>
    <xdr:sp macro="" textlink="">
      <xdr:nvSpPr>
        <xdr:cNvPr id="837" name="n_2mainValue【消防施設】&#10;一人当たり面積">
          <a:extLst>
            <a:ext uri="{FF2B5EF4-FFF2-40B4-BE49-F238E27FC236}">
              <a16:creationId xmlns:a16="http://schemas.microsoft.com/office/drawing/2014/main" id="{67297C28-1FBD-4BB5-AEB8-DDBDB953255D}"/>
            </a:ext>
          </a:extLst>
        </xdr:cNvPr>
        <xdr:cNvSpPr txBox="1"/>
      </xdr:nvSpPr>
      <xdr:spPr>
        <a:xfrm>
          <a:off x="20199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116857</xdr:rowOff>
    </xdr:from>
    <xdr:ext cx="469744" cy="259045"/>
    <xdr:sp macro="" textlink="">
      <xdr:nvSpPr>
        <xdr:cNvPr id="838" name="n_3mainValue【消防施設】&#10;一人当たり面積">
          <a:extLst>
            <a:ext uri="{FF2B5EF4-FFF2-40B4-BE49-F238E27FC236}">
              <a16:creationId xmlns:a16="http://schemas.microsoft.com/office/drawing/2014/main" id="{738F2BB7-1106-4768-BBD5-D883C74BEDF3}"/>
            </a:ext>
          </a:extLst>
        </xdr:cNvPr>
        <xdr:cNvSpPr txBox="1"/>
      </xdr:nvSpPr>
      <xdr:spPr>
        <a:xfrm>
          <a:off x="19310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39" name="n_4mainValue【消防施設】&#10;一人当たり面積">
          <a:extLst>
            <a:ext uri="{FF2B5EF4-FFF2-40B4-BE49-F238E27FC236}">
              <a16:creationId xmlns:a16="http://schemas.microsoft.com/office/drawing/2014/main" id="{1E6A21D5-C26A-496E-8411-2DE6DED1DF5C}"/>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B7896AB8-B6C5-405B-A958-813AC6D396C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D10F397C-DC04-4ACB-A13B-C43F914CDD4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922039B6-4328-4955-85B1-1279D00A39D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587CB986-87D7-4251-86E5-5514EEFDA79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82314ABA-C3C9-4553-A94E-DBF152F50EE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563DFC27-B2F1-4418-8491-09CA0DF0EE4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FBE87AAE-FD0A-480E-A0F3-BDFEAEE8642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32425F42-0395-4142-A83A-77D967376F2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C024B9DB-FBB7-4665-AC84-F53B634A598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2122FF17-B159-4507-A627-8F68271D489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B4340083-4C9E-4675-B735-74924507D51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B2F2C2CA-E6EB-428C-8EB8-B2F62260D1E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5F2A3C8C-5B37-4560-B29A-8107EB5EF0E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5918F17D-AFB0-43E3-9977-4A9C5B58A8F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C42F3DBF-1B33-488C-BE45-B6F6DA95632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28A038D3-FA33-410F-A387-6935C9A2177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928F36E0-0546-42AB-9F43-3C80EEF120F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69512B66-91EC-42EB-A4C2-941E9EC99CA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E1E62166-9D5E-4763-9324-2A3BCC0A05A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32B223E4-6615-4CB7-B662-E2FEEDF61F9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A23D3F59-D41E-46AB-A458-B197AAC676C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58CAB4D0-3532-465A-8374-BF1FAA4FF24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909DF187-AA8E-49D7-85D5-C5834928033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C87E72DB-0D3C-41A1-93E9-F23F729FB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DE6CAEC2-B582-4D27-BFBF-A735338671E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19FEB720-A614-471D-BC85-9E5D20C81D12}"/>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170E5D51-B036-4902-A50B-6F8061BFABF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27B1C383-E1C0-4BC3-8E78-C226C91E223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D61FAFFF-9C5C-4508-9F16-9F0E9D0E72DD}"/>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0AFF0B3F-4A7B-41C8-AB70-2ED8DFD8515F}"/>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a:extLst>
            <a:ext uri="{FF2B5EF4-FFF2-40B4-BE49-F238E27FC236}">
              <a16:creationId xmlns:a16="http://schemas.microsoft.com/office/drawing/2014/main" id="{ADB1DD6F-9B0A-49A0-905D-022156806CE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C92FC120-D359-4333-BD35-E2EF53F57A56}"/>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295BE621-B5BF-455E-AA06-F182AC08C1C4}"/>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80AA1272-8ACB-46D5-8E02-A17B5FE10B06}"/>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32C7D780-C3DB-4426-9A4C-78E31E809403}"/>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14BE24EB-EF3E-4EDE-9AF9-5FF4D7DC08C5}"/>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64E71844-0596-499C-A69F-5ABB14AAE78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617939C7-B1F6-485D-A314-F71BCDFA7C4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1FF5DCAE-4CC6-4CB3-9BD7-62A3E9160E5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4865F916-6F17-4EAD-AF3A-24284459C4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DA945503-4016-4476-A77F-A7F107FAFB0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23768</xdr:rowOff>
    </xdr:from>
    <xdr:to>
      <xdr:col>85</xdr:col>
      <xdr:colOff>177800</xdr:colOff>
      <xdr:row>107</xdr:row>
      <xdr:rowOff>125368</xdr:rowOff>
    </xdr:to>
    <xdr:sp macro="" textlink="">
      <xdr:nvSpPr>
        <xdr:cNvPr id="881" name="楕円 880">
          <a:extLst>
            <a:ext uri="{FF2B5EF4-FFF2-40B4-BE49-F238E27FC236}">
              <a16:creationId xmlns:a16="http://schemas.microsoft.com/office/drawing/2014/main" id="{A73689CE-9479-438B-9107-88EEF7271561}"/>
            </a:ext>
          </a:extLst>
        </xdr:cNvPr>
        <xdr:cNvSpPr/>
      </xdr:nvSpPr>
      <xdr:spPr>
        <a:xfrm>
          <a:off x="16268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2195</xdr:rowOff>
    </xdr:from>
    <xdr:ext cx="405111" cy="259045"/>
    <xdr:sp macro="" textlink="">
      <xdr:nvSpPr>
        <xdr:cNvPr id="882" name="【庁舎】&#10;有形固定資産減価償却率該当値テキスト">
          <a:extLst>
            <a:ext uri="{FF2B5EF4-FFF2-40B4-BE49-F238E27FC236}">
              <a16:creationId xmlns:a16="http://schemas.microsoft.com/office/drawing/2014/main" id="{3C318C10-1EB2-4F8A-9313-AA93925F31E9}"/>
            </a:ext>
          </a:extLst>
        </xdr:cNvPr>
        <xdr:cNvSpPr txBox="1"/>
      </xdr:nvSpPr>
      <xdr:spPr>
        <a:xfrm>
          <a:off x="16357600"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xdr:rowOff>
    </xdr:from>
    <xdr:to>
      <xdr:col>81</xdr:col>
      <xdr:colOff>101600</xdr:colOff>
      <xdr:row>107</xdr:row>
      <xdr:rowOff>102507</xdr:rowOff>
    </xdr:to>
    <xdr:sp macro="" textlink="">
      <xdr:nvSpPr>
        <xdr:cNvPr id="883" name="楕円 882">
          <a:extLst>
            <a:ext uri="{FF2B5EF4-FFF2-40B4-BE49-F238E27FC236}">
              <a16:creationId xmlns:a16="http://schemas.microsoft.com/office/drawing/2014/main" id="{3A25CEC4-1E30-4ED8-B7FE-1AEA7A9383C8}"/>
            </a:ext>
          </a:extLst>
        </xdr:cNvPr>
        <xdr:cNvSpPr/>
      </xdr:nvSpPr>
      <xdr:spPr>
        <a:xfrm>
          <a:off x="15430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51707</xdr:rowOff>
    </xdr:from>
    <xdr:to>
      <xdr:col>85</xdr:col>
      <xdr:colOff>127000</xdr:colOff>
      <xdr:row>107</xdr:row>
      <xdr:rowOff>74568</xdr:rowOff>
    </xdr:to>
    <xdr:cxnSp macro="">
      <xdr:nvCxnSpPr>
        <xdr:cNvPr id="884" name="直線コネクタ 883">
          <a:extLst>
            <a:ext uri="{FF2B5EF4-FFF2-40B4-BE49-F238E27FC236}">
              <a16:creationId xmlns:a16="http://schemas.microsoft.com/office/drawing/2014/main" id="{507415E6-D37C-409D-AC60-4F031FF24EC7}"/>
            </a:ext>
          </a:extLst>
        </xdr:cNvPr>
        <xdr:cNvCxnSpPr/>
      </xdr:nvCxnSpPr>
      <xdr:spPr>
        <a:xfrm>
          <a:off x="15481300" y="1839685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147864</xdr:rowOff>
    </xdr:from>
    <xdr:to>
      <xdr:col>76</xdr:col>
      <xdr:colOff>165100</xdr:colOff>
      <xdr:row>107</xdr:row>
      <xdr:rowOff>78014</xdr:rowOff>
    </xdr:to>
    <xdr:sp macro="" textlink="">
      <xdr:nvSpPr>
        <xdr:cNvPr id="885" name="楕円 884">
          <a:extLst>
            <a:ext uri="{FF2B5EF4-FFF2-40B4-BE49-F238E27FC236}">
              <a16:creationId xmlns:a16="http://schemas.microsoft.com/office/drawing/2014/main" id="{97E6410F-5620-4DF9-AE16-595FA1DF9531}"/>
            </a:ext>
          </a:extLst>
        </xdr:cNvPr>
        <xdr:cNvSpPr/>
      </xdr:nvSpPr>
      <xdr:spPr>
        <a:xfrm>
          <a:off x="14541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27214</xdr:rowOff>
    </xdr:from>
    <xdr:to>
      <xdr:col>81</xdr:col>
      <xdr:colOff>50800</xdr:colOff>
      <xdr:row>107</xdr:row>
      <xdr:rowOff>51707</xdr:rowOff>
    </xdr:to>
    <xdr:cxnSp macro="">
      <xdr:nvCxnSpPr>
        <xdr:cNvPr id="886" name="直線コネクタ 885">
          <a:extLst>
            <a:ext uri="{FF2B5EF4-FFF2-40B4-BE49-F238E27FC236}">
              <a16:creationId xmlns:a16="http://schemas.microsoft.com/office/drawing/2014/main" id="{E40D1DAE-DF25-4C3C-A0F5-CAAD5B00A90D}"/>
            </a:ext>
          </a:extLst>
        </xdr:cNvPr>
        <xdr:cNvCxnSpPr/>
      </xdr:nvCxnSpPr>
      <xdr:spPr>
        <a:xfrm>
          <a:off x="14592300" y="183723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157662</xdr:rowOff>
    </xdr:from>
    <xdr:to>
      <xdr:col>72</xdr:col>
      <xdr:colOff>38100</xdr:colOff>
      <xdr:row>107</xdr:row>
      <xdr:rowOff>87812</xdr:rowOff>
    </xdr:to>
    <xdr:sp macro="" textlink="">
      <xdr:nvSpPr>
        <xdr:cNvPr id="887" name="楕円 886">
          <a:extLst>
            <a:ext uri="{FF2B5EF4-FFF2-40B4-BE49-F238E27FC236}">
              <a16:creationId xmlns:a16="http://schemas.microsoft.com/office/drawing/2014/main" id="{4303D1C6-3E2C-408A-9FDC-A1167537315F}"/>
            </a:ext>
          </a:extLst>
        </xdr:cNvPr>
        <xdr:cNvSpPr/>
      </xdr:nvSpPr>
      <xdr:spPr>
        <a:xfrm>
          <a:off x="13652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27214</xdr:rowOff>
    </xdr:from>
    <xdr:to>
      <xdr:col>76</xdr:col>
      <xdr:colOff>114300</xdr:colOff>
      <xdr:row>107</xdr:row>
      <xdr:rowOff>37012</xdr:rowOff>
    </xdr:to>
    <xdr:cxnSp macro="">
      <xdr:nvCxnSpPr>
        <xdr:cNvPr id="888" name="直線コネクタ 887">
          <a:extLst>
            <a:ext uri="{FF2B5EF4-FFF2-40B4-BE49-F238E27FC236}">
              <a16:creationId xmlns:a16="http://schemas.microsoft.com/office/drawing/2014/main" id="{DA51EDE0-98D1-4E1E-AC81-66519EB5255E}"/>
            </a:ext>
          </a:extLst>
        </xdr:cNvPr>
        <xdr:cNvCxnSpPr/>
      </xdr:nvCxnSpPr>
      <xdr:spPr>
        <a:xfrm flipV="1">
          <a:off x="13703300" y="1837236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100512</xdr:rowOff>
    </xdr:from>
    <xdr:to>
      <xdr:col>67</xdr:col>
      <xdr:colOff>101600</xdr:colOff>
      <xdr:row>106</xdr:row>
      <xdr:rowOff>30662</xdr:rowOff>
    </xdr:to>
    <xdr:sp macro="" textlink="">
      <xdr:nvSpPr>
        <xdr:cNvPr id="889" name="楕円 888">
          <a:extLst>
            <a:ext uri="{FF2B5EF4-FFF2-40B4-BE49-F238E27FC236}">
              <a16:creationId xmlns:a16="http://schemas.microsoft.com/office/drawing/2014/main" id="{5858F35A-D114-460C-B7E2-DDE1239BA709}"/>
            </a:ext>
          </a:extLst>
        </xdr:cNvPr>
        <xdr:cNvSpPr/>
      </xdr:nvSpPr>
      <xdr:spPr>
        <a:xfrm>
          <a:off x="12763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151312</xdr:rowOff>
    </xdr:from>
    <xdr:to>
      <xdr:col>71</xdr:col>
      <xdr:colOff>177800</xdr:colOff>
      <xdr:row>107</xdr:row>
      <xdr:rowOff>37012</xdr:rowOff>
    </xdr:to>
    <xdr:cxnSp macro="">
      <xdr:nvCxnSpPr>
        <xdr:cNvPr id="890" name="直線コネクタ 889">
          <a:extLst>
            <a:ext uri="{FF2B5EF4-FFF2-40B4-BE49-F238E27FC236}">
              <a16:creationId xmlns:a16="http://schemas.microsoft.com/office/drawing/2014/main" id="{38B93CCE-C561-41B6-A0CF-033FB8A749BA}"/>
            </a:ext>
          </a:extLst>
        </xdr:cNvPr>
        <xdr:cNvCxnSpPr/>
      </xdr:nvCxnSpPr>
      <xdr:spPr>
        <a:xfrm>
          <a:off x="12814300" y="1815356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a:extLst>
            <a:ext uri="{FF2B5EF4-FFF2-40B4-BE49-F238E27FC236}">
              <a16:creationId xmlns:a16="http://schemas.microsoft.com/office/drawing/2014/main" id="{6B704A59-C39D-45A0-997D-248B0106B89D}"/>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a:extLst>
            <a:ext uri="{FF2B5EF4-FFF2-40B4-BE49-F238E27FC236}">
              <a16:creationId xmlns:a16="http://schemas.microsoft.com/office/drawing/2014/main" id="{8B2E53F8-6C10-4C5E-920C-C797F55CC78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a:extLst>
            <a:ext uri="{FF2B5EF4-FFF2-40B4-BE49-F238E27FC236}">
              <a16:creationId xmlns:a16="http://schemas.microsoft.com/office/drawing/2014/main" id="{F8E6BA0B-8E9E-4FC1-86F2-36265A01DAD0}"/>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a:extLst>
            <a:ext uri="{FF2B5EF4-FFF2-40B4-BE49-F238E27FC236}">
              <a16:creationId xmlns:a16="http://schemas.microsoft.com/office/drawing/2014/main" id="{92DAEE24-B2C3-417A-965C-E695A8AB00EE}"/>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93634</xdr:rowOff>
    </xdr:from>
    <xdr:ext cx="405111" cy="259045"/>
    <xdr:sp macro="" textlink="">
      <xdr:nvSpPr>
        <xdr:cNvPr id="895" name="n_1mainValue【庁舎】&#10;有形固定資産減価償却率">
          <a:extLst>
            <a:ext uri="{FF2B5EF4-FFF2-40B4-BE49-F238E27FC236}">
              <a16:creationId xmlns:a16="http://schemas.microsoft.com/office/drawing/2014/main" id="{A94C46D8-7AB8-487C-820A-8F42B3FDA649}"/>
            </a:ext>
          </a:extLst>
        </xdr:cNvPr>
        <xdr:cNvSpPr txBox="1"/>
      </xdr:nvSpPr>
      <xdr:spPr>
        <a:xfrm>
          <a:off x="15266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69141</xdr:rowOff>
    </xdr:from>
    <xdr:ext cx="405111" cy="259045"/>
    <xdr:sp macro="" textlink="">
      <xdr:nvSpPr>
        <xdr:cNvPr id="896" name="n_2mainValue【庁舎】&#10;有形固定資産減価償却率">
          <a:extLst>
            <a:ext uri="{FF2B5EF4-FFF2-40B4-BE49-F238E27FC236}">
              <a16:creationId xmlns:a16="http://schemas.microsoft.com/office/drawing/2014/main" id="{AEBC1C86-645B-40BE-A7D2-3B1179A66768}"/>
            </a:ext>
          </a:extLst>
        </xdr:cNvPr>
        <xdr:cNvSpPr txBox="1"/>
      </xdr:nvSpPr>
      <xdr:spPr>
        <a:xfrm>
          <a:off x="14389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78939</xdr:rowOff>
    </xdr:from>
    <xdr:ext cx="405111" cy="259045"/>
    <xdr:sp macro="" textlink="">
      <xdr:nvSpPr>
        <xdr:cNvPr id="897" name="n_3mainValue【庁舎】&#10;有形固定資産減価償却率">
          <a:extLst>
            <a:ext uri="{FF2B5EF4-FFF2-40B4-BE49-F238E27FC236}">
              <a16:creationId xmlns:a16="http://schemas.microsoft.com/office/drawing/2014/main" id="{41807B79-E1A4-4FA8-8577-3632FA1D7107}"/>
            </a:ext>
          </a:extLst>
        </xdr:cNvPr>
        <xdr:cNvSpPr txBox="1"/>
      </xdr:nvSpPr>
      <xdr:spPr>
        <a:xfrm>
          <a:off x="13500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21789</xdr:rowOff>
    </xdr:from>
    <xdr:ext cx="405111" cy="259045"/>
    <xdr:sp macro="" textlink="">
      <xdr:nvSpPr>
        <xdr:cNvPr id="898" name="n_4mainValue【庁舎】&#10;有形固定資産減価償却率">
          <a:extLst>
            <a:ext uri="{FF2B5EF4-FFF2-40B4-BE49-F238E27FC236}">
              <a16:creationId xmlns:a16="http://schemas.microsoft.com/office/drawing/2014/main" id="{67B0910E-20C3-4DC3-8006-FDFAFCEC1585}"/>
            </a:ext>
          </a:extLst>
        </xdr:cNvPr>
        <xdr:cNvSpPr txBox="1"/>
      </xdr:nvSpPr>
      <xdr:spPr>
        <a:xfrm>
          <a:off x="12611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89F42726-57C6-4EE3-9C1E-47A65CFF6B6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4B27973B-EBE8-4BB9-932F-E7108FE7FF1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33F51D6F-AF0D-4B27-84CE-30573EDE0B9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6958B166-485F-4D44-801F-C1FB4FFB920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9FB18538-E20B-4120-BF96-B82C61BB3DC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9CB2EF2C-CCDC-46FD-957D-008F98A4FD4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9F70BBC8-32C6-4B4F-B3DB-138DF84D620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64ED9A83-D5D7-4D01-8DF3-9AE3736B73B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7249B24F-2386-4297-ACAF-003881FEAFF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210E2551-B336-4D25-8359-A0D8F316567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25D57E8B-4317-44B5-BF3B-05ADF78482F8}"/>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1DD75BCC-A3A1-4EF9-BA9D-B1A8B801218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ADED0C61-E4BB-4281-8DF2-6CC028977DA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4EFE3125-8C14-4231-8095-2DDA8A7EB67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53FE69B5-00DD-4655-BC07-74C550F6E26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7FA14265-E9C6-40F1-B0EF-56F01BC9C57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B35A2712-E75F-44EE-891F-80A4FD4466E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B641B1DD-EB8F-4A8E-B1D9-D5B65E24D54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E6452409-9FC3-498F-9B9C-A5BFF89BB79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B6D2588B-C59D-4E0C-8B9D-74A56D09EAE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9E541A3D-5337-409C-8E47-97767E347E3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ABBBF3A4-D7BE-46EC-AC10-B21177F3AB7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84F0AA82-00A1-4AEA-AD7E-719AD423F98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A164A424-CE15-4037-AB9D-8DEAF3C2529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AF6C3C48-A2D3-4417-AFBA-64D11DAB65E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91416294-D13C-4BE6-ADA2-08727662227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0E7E56C5-1F21-4A61-BC05-30248E6F7716}"/>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1128C803-5C26-4E72-BFAF-AEE41C843372}"/>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EB314F4C-961B-4488-B036-0A66CF1D54F7}"/>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EDD6D7D6-85F0-4730-AC7E-65D231B0F7D5}"/>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0E01B95A-7758-48E5-AFB0-AD74ACB289F8}"/>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a:extLst>
            <a:ext uri="{FF2B5EF4-FFF2-40B4-BE49-F238E27FC236}">
              <a16:creationId xmlns:a16="http://schemas.microsoft.com/office/drawing/2014/main" id="{73DC79CC-CAD9-416B-81A0-E850187AA2E9}"/>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E3B8D96B-5AEE-4C15-8619-6DF8CB4DE925}"/>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E6DC7649-997F-4AD2-9F0D-84F48465F878}"/>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E1608D19-ACA9-4EC8-A3CD-C67A0533D5E9}"/>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5E81F77B-30AC-4521-8E87-6B8AF71BA47D}"/>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3E8EB201-6D30-4A22-B013-F5AD5288D3D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7C5CE2D9-9709-48BF-AE28-8BB3921DFCF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D8EF94D0-E4B1-473E-9EB1-6FC466C0AEA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CD82F08D-D155-4151-8136-BDA23FF66C0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59950E79-9313-4138-9740-DBDE7B3FC9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B0358058-FF0D-4529-9FB5-B0DFD4B7F6E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40095</xdr:rowOff>
    </xdr:from>
    <xdr:to>
      <xdr:col>116</xdr:col>
      <xdr:colOff>114300</xdr:colOff>
      <xdr:row>107</xdr:row>
      <xdr:rowOff>141695</xdr:rowOff>
    </xdr:to>
    <xdr:sp macro="" textlink="">
      <xdr:nvSpPr>
        <xdr:cNvPr id="941" name="楕円 940">
          <a:extLst>
            <a:ext uri="{FF2B5EF4-FFF2-40B4-BE49-F238E27FC236}">
              <a16:creationId xmlns:a16="http://schemas.microsoft.com/office/drawing/2014/main" id="{655813A9-5CE3-47BF-A18C-E24C3577A1EE}"/>
            </a:ext>
          </a:extLst>
        </xdr:cNvPr>
        <xdr:cNvSpPr/>
      </xdr:nvSpPr>
      <xdr:spPr>
        <a:xfrm>
          <a:off x="22110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18522</xdr:rowOff>
    </xdr:from>
    <xdr:ext cx="469744" cy="259045"/>
    <xdr:sp macro="" textlink="">
      <xdr:nvSpPr>
        <xdr:cNvPr id="942" name="【庁舎】&#10;一人当たり面積該当値テキスト">
          <a:extLst>
            <a:ext uri="{FF2B5EF4-FFF2-40B4-BE49-F238E27FC236}">
              <a16:creationId xmlns:a16="http://schemas.microsoft.com/office/drawing/2014/main" id="{84042A91-868E-44F0-B3A3-D222283B4F08}"/>
            </a:ext>
          </a:extLst>
        </xdr:cNvPr>
        <xdr:cNvSpPr txBox="1"/>
      </xdr:nvSpPr>
      <xdr:spPr>
        <a:xfrm>
          <a:off x="22199600"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46627</xdr:rowOff>
    </xdr:from>
    <xdr:to>
      <xdr:col>112</xdr:col>
      <xdr:colOff>38100</xdr:colOff>
      <xdr:row>107</xdr:row>
      <xdr:rowOff>148227</xdr:rowOff>
    </xdr:to>
    <xdr:sp macro="" textlink="">
      <xdr:nvSpPr>
        <xdr:cNvPr id="943" name="楕円 942">
          <a:extLst>
            <a:ext uri="{FF2B5EF4-FFF2-40B4-BE49-F238E27FC236}">
              <a16:creationId xmlns:a16="http://schemas.microsoft.com/office/drawing/2014/main" id="{9AE054C1-7EBC-48F2-A8AB-2B29CA8F866C}"/>
            </a:ext>
          </a:extLst>
        </xdr:cNvPr>
        <xdr:cNvSpPr/>
      </xdr:nvSpPr>
      <xdr:spPr>
        <a:xfrm>
          <a:off x="2127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90895</xdr:rowOff>
    </xdr:from>
    <xdr:to>
      <xdr:col>116</xdr:col>
      <xdr:colOff>63500</xdr:colOff>
      <xdr:row>107</xdr:row>
      <xdr:rowOff>97427</xdr:rowOff>
    </xdr:to>
    <xdr:cxnSp macro="">
      <xdr:nvCxnSpPr>
        <xdr:cNvPr id="944" name="直線コネクタ 943">
          <a:extLst>
            <a:ext uri="{FF2B5EF4-FFF2-40B4-BE49-F238E27FC236}">
              <a16:creationId xmlns:a16="http://schemas.microsoft.com/office/drawing/2014/main" id="{8A41A360-0CBC-494B-8286-0B023951CF45}"/>
            </a:ext>
          </a:extLst>
        </xdr:cNvPr>
        <xdr:cNvCxnSpPr/>
      </xdr:nvCxnSpPr>
      <xdr:spPr>
        <a:xfrm flipV="1">
          <a:off x="21323300" y="1843604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49893</xdr:rowOff>
    </xdr:from>
    <xdr:to>
      <xdr:col>107</xdr:col>
      <xdr:colOff>101600</xdr:colOff>
      <xdr:row>107</xdr:row>
      <xdr:rowOff>151493</xdr:rowOff>
    </xdr:to>
    <xdr:sp macro="" textlink="">
      <xdr:nvSpPr>
        <xdr:cNvPr id="945" name="楕円 944">
          <a:extLst>
            <a:ext uri="{FF2B5EF4-FFF2-40B4-BE49-F238E27FC236}">
              <a16:creationId xmlns:a16="http://schemas.microsoft.com/office/drawing/2014/main" id="{1F50144E-577A-41D6-BDED-3924536EDCB8}"/>
            </a:ext>
          </a:extLst>
        </xdr:cNvPr>
        <xdr:cNvSpPr/>
      </xdr:nvSpPr>
      <xdr:spPr>
        <a:xfrm>
          <a:off x="2038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97427</xdr:rowOff>
    </xdr:from>
    <xdr:to>
      <xdr:col>111</xdr:col>
      <xdr:colOff>177800</xdr:colOff>
      <xdr:row>107</xdr:row>
      <xdr:rowOff>100693</xdr:rowOff>
    </xdr:to>
    <xdr:cxnSp macro="">
      <xdr:nvCxnSpPr>
        <xdr:cNvPr id="946" name="直線コネクタ 945">
          <a:extLst>
            <a:ext uri="{FF2B5EF4-FFF2-40B4-BE49-F238E27FC236}">
              <a16:creationId xmlns:a16="http://schemas.microsoft.com/office/drawing/2014/main" id="{190B9BF1-BE63-4C63-AB6E-8D8FB652D6A2}"/>
            </a:ext>
          </a:extLst>
        </xdr:cNvPr>
        <xdr:cNvCxnSpPr/>
      </xdr:nvCxnSpPr>
      <xdr:spPr>
        <a:xfrm flipV="1">
          <a:off x="20434300" y="184425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53158</xdr:rowOff>
    </xdr:from>
    <xdr:to>
      <xdr:col>102</xdr:col>
      <xdr:colOff>165100</xdr:colOff>
      <xdr:row>107</xdr:row>
      <xdr:rowOff>154758</xdr:rowOff>
    </xdr:to>
    <xdr:sp macro="" textlink="">
      <xdr:nvSpPr>
        <xdr:cNvPr id="947" name="楕円 946">
          <a:extLst>
            <a:ext uri="{FF2B5EF4-FFF2-40B4-BE49-F238E27FC236}">
              <a16:creationId xmlns:a16="http://schemas.microsoft.com/office/drawing/2014/main" id="{E40CF65C-E8BB-494D-A5FB-1B97CD01D816}"/>
            </a:ext>
          </a:extLst>
        </xdr:cNvPr>
        <xdr:cNvSpPr/>
      </xdr:nvSpPr>
      <xdr:spPr>
        <a:xfrm>
          <a:off x="19494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103958</xdr:rowOff>
    </xdr:to>
    <xdr:cxnSp macro="">
      <xdr:nvCxnSpPr>
        <xdr:cNvPr id="948" name="直線コネクタ 947">
          <a:extLst>
            <a:ext uri="{FF2B5EF4-FFF2-40B4-BE49-F238E27FC236}">
              <a16:creationId xmlns:a16="http://schemas.microsoft.com/office/drawing/2014/main" id="{26677000-3201-4EA6-B27C-1115D862364F}"/>
            </a:ext>
          </a:extLst>
        </xdr:cNvPr>
        <xdr:cNvCxnSpPr/>
      </xdr:nvCxnSpPr>
      <xdr:spPr>
        <a:xfrm flipV="1">
          <a:off x="19545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41729</xdr:rowOff>
    </xdr:from>
    <xdr:to>
      <xdr:col>98</xdr:col>
      <xdr:colOff>38100</xdr:colOff>
      <xdr:row>106</xdr:row>
      <xdr:rowOff>143329</xdr:rowOff>
    </xdr:to>
    <xdr:sp macro="" textlink="">
      <xdr:nvSpPr>
        <xdr:cNvPr id="949" name="楕円 948">
          <a:extLst>
            <a:ext uri="{FF2B5EF4-FFF2-40B4-BE49-F238E27FC236}">
              <a16:creationId xmlns:a16="http://schemas.microsoft.com/office/drawing/2014/main" id="{3C6D9E06-1D0D-4705-A033-E6B091DFEE0B}"/>
            </a:ext>
          </a:extLst>
        </xdr:cNvPr>
        <xdr:cNvSpPr/>
      </xdr:nvSpPr>
      <xdr:spPr>
        <a:xfrm>
          <a:off x="18605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92529</xdr:rowOff>
    </xdr:from>
    <xdr:to>
      <xdr:col>102</xdr:col>
      <xdr:colOff>114300</xdr:colOff>
      <xdr:row>107</xdr:row>
      <xdr:rowOff>103958</xdr:rowOff>
    </xdr:to>
    <xdr:cxnSp macro="">
      <xdr:nvCxnSpPr>
        <xdr:cNvPr id="950" name="直線コネクタ 949">
          <a:extLst>
            <a:ext uri="{FF2B5EF4-FFF2-40B4-BE49-F238E27FC236}">
              <a16:creationId xmlns:a16="http://schemas.microsoft.com/office/drawing/2014/main" id="{E93DDCCD-AD01-4BFD-8330-7BC073EB66E7}"/>
            </a:ext>
          </a:extLst>
        </xdr:cNvPr>
        <xdr:cNvCxnSpPr/>
      </xdr:nvCxnSpPr>
      <xdr:spPr>
        <a:xfrm>
          <a:off x="18656300" y="18266229"/>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a:extLst>
            <a:ext uri="{FF2B5EF4-FFF2-40B4-BE49-F238E27FC236}">
              <a16:creationId xmlns:a16="http://schemas.microsoft.com/office/drawing/2014/main" id="{E370C709-EE45-4253-BC03-625D596C1574}"/>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a:extLst>
            <a:ext uri="{FF2B5EF4-FFF2-40B4-BE49-F238E27FC236}">
              <a16:creationId xmlns:a16="http://schemas.microsoft.com/office/drawing/2014/main" id="{8512EEB8-ED59-43F1-9E89-DD854BDA7611}"/>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a:extLst>
            <a:ext uri="{FF2B5EF4-FFF2-40B4-BE49-F238E27FC236}">
              <a16:creationId xmlns:a16="http://schemas.microsoft.com/office/drawing/2014/main" id="{6F126863-3EB7-41BA-A476-81EE782E3F8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4" name="n_4aveValue【庁舎】&#10;一人当たり面積">
          <a:extLst>
            <a:ext uri="{FF2B5EF4-FFF2-40B4-BE49-F238E27FC236}">
              <a16:creationId xmlns:a16="http://schemas.microsoft.com/office/drawing/2014/main" id="{69EA17AC-986A-47BD-A0FB-FC3024A07878}"/>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139354</xdr:rowOff>
    </xdr:from>
    <xdr:ext cx="469744" cy="259045"/>
    <xdr:sp macro="" textlink="">
      <xdr:nvSpPr>
        <xdr:cNvPr id="955" name="n_1mainValue【庁舎】&#10;一人当たり面積">
          <a:extLst>
            <a:ext uri="{FF2B5EF4-FFF2-40B4-BE49-F238E27FC236}">
              <a16:creationId xmlns:a16="http://schemas.microsoft.com/office/drawing/2014/main" id="{A497D762-AA85-4EE5-BD47-3A6034AEDE75}"/>
            </a:ext>
          </a:extLst>
        </xdr:cNvPr>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142620</xdr:rowOff>
    </xdr:from>
    <xdr:ext cx="469744" cy="259045"/>
    <xdr:sp macro="" textlink="">
      <xdr:nvSpPr>
        <xdr:cNvPr id="956" name="n_2mainValue【庁舎】&#10;一人当たり面積">
          <a:extLst>
            <a:ext uri="{FF2B5EF4-FFF2-40B4-BE49-F238E27FC236}">
              <a16:creationId xmlns:a16="http://schemas.microsoft.com/office/drawing/2014/main" id="{EA60DD74-187F-42B5-8B84-1887921588D9}"/>
            </a:ext>
          </a:extLst>
        </xdr:cNvPr>
        <xdr:cNvSpPr txBox="1"/>
      </xdr:nvSpPr>
      <xdr:spPr>
        <a:xfrm>
          <a:off x="20199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145885</xdr:rowOff>
    </xdr:from>
    <xdr:ext cx="469744" cy="259045"/>
    <xdr:sp macro="" textlink="">
      <xdr:nvSpPr>
        <xdr:cNvPr id="957" name="n_3mainValue【庁舎】&#10;一人当たり面積">
          <a:extLst>
            <a:ext uri="{FF2B5EF4-FFF2-40B4-BE49-F238E27FC236}">
              <a16:creationId xmlns:a16="http://schemas.microsoft.com/office/drawing/2014/main" id="{9A1DFC34-F675-4960-A8B7-F634117A0D4A}"/>
            </a:ext>
          </a:extLst>
        </xdr:cNvPr>
        <xdr:cNvSpPr txBox="1"/>
      </xdr:nvSpPr>
      <xdr:spPr>
        <a:xfrm>
          <a:off x="19310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159856</xdr:rowOff>
    </xdr:from>
    <xdr:ext cx="469744" cy="259045"/>
    <xdr:sp macro="" textlink="">
      <xdr:nvSpPr>
        <xdr:cNvPr id="958" name="n_4mainValue【庁舎】&#10;一人当たり面積">
          <a:extLst>
            <a:ext uri="{FF2B5EF4-FFF2-40B4-BE49-F238E27FC236}">
              <a16:creationId xmlns:a16="http://schemas.microsoft.com/office/drawing/2014/main" id="{A7807DEE-6FA1-45DD-AA56-BB0E35F0A424}"/>
            </a:ext>
          </a:extLst>
        </xdr:cNvPr>
        <xdr:cNvSpPr txBox="1"/>
      </xdr:nvSpPr>
      <xdr:spPr>
        <a:xfrm>
          <a:off x="18421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B915B0A8-6392-4441-AF11-B835D2BEB52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203FD4C5-B79A-4C1F-8018-954073A9A87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E4D99C52-4115-48A5-8C99-4FE78F6A29B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類似団体と比較して特に有形固定資産償却率が高くなっている施設は、庁舎、保健センター、消防施設であり、特に低くなっている施設は市民会館である。</a:t>
          </a:r>
        </a:p>
        <a:p>
          <a:r>
            <a:rPr kumimoji="1" lang="ja-JP" altLang="en-US" sz="1300">
              <a:latin typeface="ＭＳ Ｐゴシック" panose="020B0600070205080204" pitchFamily="50" charset="-128"/>
              <a:ea typeface="ＭＳ Ｐゴシック" panose="020B0600070205080204" pitchFamily="50" charset="-128"/>
            </a:rPr>
            <a:t>　保健センターについては、昭和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年度に建築してから老朽化が進んでおり、類似団体平均と比較すると</a:t>
          </a:r>
          <a:r>
            <a:rPr kumimoji="1" lang="en-US" altLang="ja-JP" sz="1300">
              <a:latin typeface="ＭＳ Ｐゴシック" panose="020B0600070205080204" pitchFamily="50" charset="-128"/>
              <a:ea typeface="ＭＳ Ｐゴシック" panose="020B0600070205080204" pitchFamily="50" charset="-128"/>
            </a:rPr>
            <a:t>28.7</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年度に建築した本庁舎を含め、他にも老朽化が進んでいる庁舎等があるが、規模が大きく、更新費用が多額になることから、今後も各建物の統合・移転等を検討していく必要がある。</a:t>
          </a:r>
        </a:p>
        <a:p>
          <a:r>
            <a:rPr kumimoji="1" lang="ja-JP" altLang="en-US" sz="1300">
              <a:latin typeface="ＭＳ Ｐゴシック" panose="020B0600070205080204" pitchFamily="50" charset="-128"/>
              <a:ea typeface="ＭＳ Ｐゴシック" panose="020B0600070205080204" pitchFamily="50" charset="-128"/>
            </a:rPr>
            <a:t>　また、体育館・プールの一人当たり面積が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にかけて急増しているが、この増加は大規模改修等によるものではなく集計対象を公共施設状況調査で計上している体育施設以外のものも含めて計上してしまったために上昇している。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64,355
63,525
180.29
34,166,100
33,460,016
213,251
15,613,788
21,418,567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値となったが、類似団体平均を下回るため、今後は、新たな産業団地の整備による企業進出、法人市民税の確保が期待されるが、市税のさらなる収納率向上対策への積極的な取組や受益者負担の適正化として使用料等の見直しによる歳入確保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92428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9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繰出金や公債費が減少したことにより、前年度と比べると大幅に改善しているが、類似団体平均を上回っている。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今後も地方税全般のさらなる徴収率向上を図るとともに、受益者負担の適正化として使用料等の見直しによる歳入確保に努める。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また、藤岡市行政改革大綱に基づき、人口減少社会に適応するため、組織体制や予算規模等におけるスリム化を図り、事務事業のさらなる効率化を進め、経常経費の縮減に努める。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21272</xdr:rowOff>
    </xdr:from>
    <xdr:to>
      <xdr:col>23</xdr:col>
      <xdr:colOff>133350</xdr:colOff>
      <xdr:row>65</xdr:row>
      <xdr:rowOff>121285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994072"/>
          <a:ext cx="8382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73025</xdr:rowOff>
    </xdr:from>
    <xdr:to>
      <xdr:col>19</xdr:col>
      <xdr:colOff>133350</xdr:colOff>
      <xdr:row>65</xdr:row>
      <xdr:rowOff>121285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2172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73025</xdr:rowOff>
    </xdr:from>
    <xdr:to>
      <xdr:col>15</xdr:col>
      <xdr:colOff>82550</xdr:colOff>
      <xdr:row>65</xdr:row>
      <xdr:rowOff>79057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21727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79057</xdr:rowOff>
    </xdr:from>
    <xdr:to>
      <xdr:col>11</xdr:col>
      <xdr:colOff>31750</xdr:colOff>
      <xdr:row>65</xdr:row>
      <xdr:rowOff>133350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22330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141922</xdr:rowOff>
    </xdr:from>
    <xdr:to>
      <xdr:col>23</xdr:col>
      <xdr:colOff>184150</xdr:colOff>
      <xdr:row>64</xdr:row>
      <xdr:rowOff>72072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113999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156862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0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22225</xdr:rowOff>
    </xdr:from>
    <xdr:to>
      <xdr:col>15</xdr:col>
      <xdr:colOff>133350</xdr:colOff>
      <xdr:row>65</xdr:row>
      <xdr:rowOff>123825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108602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28257</xdr:rowOff>
    </xdr:from>
    <xdr:to>
      <xdr:col>11</xdr:col>
      <xdr:colOff>82550</xdr:colOff>
      <xdr:row>65</xdr:row>
      <xdr:rowOff>129857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114634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団塊世代の退職及び若年層職員の増により減少傾向にある。また、類似団体平均と比べて低い決算額となっている要因としては、市内にある幼稚園・保育園・認定こども園の大部分を民間で行っていることが影響している。今後も各方面の民間活力導入を促進し、適切な事業実施や自治体事業の在り方を検討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一方で、物件費については、藤岡市行政改革大綱に基づき、業務の民間委託を進め、職員人件費等から委託料へのシフトが起きているため増加傾向にある。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132066</xdr:rowOff>
    </xdr:from>
    <xdr:to>
      <xdr:col>23</xdr:col>
      <xdr:colOff>133350</xdr:colOff>
      <xdr:row>81</xdr:row>
      <xdr:rowOff>46487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848066"/>
          <a:ext cx="838200" cy="8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93821</xdr:rowOff>
    </xdr:from>
    <xdr:to>
      <xdr:col>19</xdr:col>
      <xdr:colOff>133350</xdr:colOff>
      <xdr:row>80</xdr:row>
      <xdr:rowOff>132066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09821"/>
          <a:ext cx="889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81578</xdr:rowOff>
    </xdr:from>
    <xdr:to>
      <xdr:col>15</xdr:col>
      <xdr:colOff>82550</xdr:colOff>
      <xdr:row>80</xdr:row>
      <xdr:rowOff>93821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797578"/>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69771</xdr:rowOff>
    </xdr:from>
    <xdr:to>
      <xdr:col>11</xdr:col>
      <xdr:colOff>31750</xdr:colOff>
      <xdr:row>80</xdr:row>
      <xdr:rowOff>81578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785771"/>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167137</xdr:rowOff>
    </xdr:from>
    <xdr:to>
      <xdr:col>23</xdr:col>
      <xdr:colOff>184150</xdr:colOff>
      <xdr:row>81</xdr:row>
      <xdr:rowOff>97287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8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12214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2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81266</xdr:rowOff>
    </xdr:from>
    <xdr:to>
      <xdr:col>19</xdr:col>
      <xdr:colOff>184150</xdr:colOff>
      <xdr:row>81</xdr:row>
      <xdr:rowOff>11416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7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21593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566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43021</xdr:rowOff>
    </xdr:from>
    <xdr:to>
      <xdr:col>15</xdr:col>
      <xdr:colOff>133350</xdr:colOff>
      <xdr:row>80</xdr:row>
      <xdr:rowOff>144621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5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154798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2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30778</xdr:rowOff>
    </xdr:from>
    <xdr:to>
      <xdr:col>11</xdr:col>
      <xdr:colOff>82550</xdr:colOff>
      <xdr:row>80</xdr:row>
      <xdr:rowOff>132378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4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142555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1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18971</xdr:rowOff>
    </xdr:from>
    <xdr:to>
      <xdr:col>7</xdr:col>
      <xdr:colOff>31750</xdr:colOff>
      <xdr:row>80</xdr:row>
      <xdr:rowOff>120571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3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130748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これまでも給与の適正化に努めてきたが、類似団体平均よりやや高い水準となっている。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今後は、藤岡市行政改革大綱の取組として、時間外勤務の代休取得を促進するなどの手当削減を進めるとともに、特別会計を含めた人員の適正化に努める。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34572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5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86</xdr:row>
      <xdr:rowOff>7761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452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85372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452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85</xdr:row>
      <xdr:rowOff>85372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55137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43338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8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120949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藤岡市行政改革大綱に基づく職員削減や組織改編等の実施、団塊世代の退職に伴う、新規採用の抑制により、類似団体平均を下回っている。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民間活力の導入の推進及び実施検証を行うとともに、医療や介護施設においては質の高いサービスの提供を目指すなど、行政運営に支障の無いよう十分に配慮したうえで、鬼石病院を除いた職員数の削減を目標とし、適正な定員管理を行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138006</xdr:rowOff>
    </xdr:from>
    <xdr:to>
      <xdr:col>81</xdr:col>
      <xdr:colOff>44450</xdr:colOff>
      <xdr:row>60</xdr:row>
      <xdr:rowOff>150071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2500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135996</xdr:rowOff>
    </xdr:from>
    <xdr:to>
      <xdr:col>77</xdr:col>
      <xdr:colOff>44450</xdr:colOff>
      <xdr:row>60</xdr:row>
      <xdr:rowOff>138006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2299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123931</xdr:rowOff>
    </xdr:from>
    <xdr:to>
      <xdr:col>72</xdr:col>
      <xdr:colOff>203200</xdr:colOff>
      <xdr:row>60</xdr:row>
      <xdr:rowOff>135996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109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123931</xdr:rowOff>
    </xdr:from>
    <xdr:to>
      <xdr:col>68</xdr:col>
      <xdr:colOff>152400</xdr:colOff>
      <xdr:row>60</xdr:row>
      <xdr:rowOff>125942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41093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99271</xdr:rowOff>
    </xdr:from>
    <xdr:to>
      <xdr:col>81</xdr:col>
      <xdr:colOff>95250</xdr:colOff>
      <xdr:row>61</xdr:row>
      <xdr:rowOff>29421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115798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87206</xdr:rowOff>
    </xdr:from>
    <xdr:to>
      <xdr:col>77</xdr:col>
      <xdr:colOff>95250</xdr:colOff>
      <xdr:row>61</xdr:row>
      <xdr:rowOff>17356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27533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85196</xdr:rowOff>
    </xdr:from>
    <xdr:to>
      <xdr:col>73</xdr:col>
      <xdr:colOff>44450</xdr:colOff>
      <xdr:row>61</xdr:row>
      <xdr:rowOff>15346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25523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73131</xdr:rowOff>
    </xdr:from>
    <xdr:to>
      <xdr:col>68</xdr:col>
      <xdr:colOff>203200</xdr:colOff>
      <xdr:row>61</xdr:row>
      <xdr:rowOff>3281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13458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75142</xdr:rowOff>
    </xdr:from>
    <xdr:to>
      <xdr:col>64</xdr:col>
      <xdr:colOff>152400</xdr:colOff>
      <xdr:row>61</xdr:row>
      <xdr:rowOff>5292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15469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小中学校耐震補強大規模改修事業、総合学習センター建設事業、新学校給食センター建設事業、防災公園整備事業の実施に際して、合併特例債や緊急防災・減災事業債などの交付税措置率の高い地方債を活用して事業を実施しているが、地方債残高は高止まりしているため、結果として、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一般会計の公債費はピークを過ぎ、減少傾向となることが想定されるが、下水道事業のインフラ整備や病院事業医療施設整備については、高い水準で推移することが予想される。この準元利償還金は、当市の財政規模からみると影響が少なくないことから、今後も中長期的の経営計画等により適切な事業実施に取り組む。</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167894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08152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73660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1973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150876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2745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42</xdr:row>
      <xdr:rowOff>150876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3421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100076</xdr:rowOff>
    </xdr:from>
    <xdr:to>
      <xdr:col>68</xdr:col>
      <xdr:colOff>203200</xdr:colOff>
      <xdr:row>43</xdr:row>
      <xdr:rowOff>30226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15003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と比べて下回っている要因として、人口千人当たり職員数が類似団体よりも下回っていることからも分かるとおり、退職手当負担見込額が小さいことがや土地開発公社や第三セクター等の経営状況が良いことから、負債等負担見込額が小さいことが挙げ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また、地方債残高は高止まりしているが、地方債の多くは合併特例事業債や臨時財政対策債など交付税措置率の高いメニューを活用していることも要因の</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つとして挙げられる。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しかし、下水道事業やインフラ整備による地方債残高の増加や災害などの不測の事態等にも対応するため、より一層の公債費等の義務的経費の削減を進め、財政の健全化に努める。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9779</xdr:rowOff>
    </xdr:from>
    <xdr:to>
      <xdr:col>81</xdr:col>
      <xdr:colOff>44450</xdr:colOff>
      <xdr:row>14</xdr:row>
      <xdr:rowOff>11388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410079"/>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9779</xdr:rowOff>
    </xdr:from>
    <xdr:to>
      <xdr:col>77</xdr:col>
      <xdr:colOff>44450</xdr:colOff>
      <xdr:row>14</xdr:row>
      <xdr:rowOff>45974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41007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45974</xdr:rowOff>
    </xdr:from>
    <xdr:to>
      <xdr:col>72</xdr:col>
      <xdr:colOff>203200</xdr:colOff>
      <xdr:row>14</xdr:row>
      <xdr:rowOff>117560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446274"/>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18627</xdr:rowOff>
    </xdr:from>
    <xdr:to>
      <xdr:col>68</xdr:col>
      <xdr:colOff>152400</xdr:colOff>
      <xdr:row>14</xdr:row>
      <xdr:rowOff>117560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418927"/>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132038</xdr:rowOff>
    </xdr:from>
    <xdr:to>
      <xdr:col>81</xdr:col>
      <xdr:colOff>95250</xdr:colOff>
      <xdr:row>14</xdr:row>
      <xdr:rowOff>62188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3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53315</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28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130429</xdr:rowOff>
    </xdr:from>
    <xdr:to>
      <xdr:col>77</xdr:col>
      <xdr:colOff>95250</xdr:colOff>
      <xdr:row>14</xdr:row>
      <xdr:rowOff>60579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3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70756</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128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166624</xdr:rowOff>
    </xdr:from>
    <xdr:to>
      <xdr:col>73</xdr:col>
      <xdr:colOff>44450</xdr:colOff>
      <xdr:row>14</xdr:row>
      <xdr:rowOff>96774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106951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16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66760</xdr:rowOff>
    </xdr:from>
    <xdr:to>
      <xdr:col>68</xdr:col>
      <xdr:colOff>203200</xdr:colOff>
      <xdr:row>14</xdr:row>
      <xdr:rowOff>168360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7087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139277</xdr:rowOff>
    </xdr:from>
    <xdr:to>
      <xdr:col>64</xdr:col>
      <xdr:colOff>152400</xdr:colOff>
      <xdr:row>14</xdr:row>
      <xdr:rowOff>69427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79604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13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64,355
63,525
180.29
34,166,100
33,460,016
213,251
15,613,788
21,418,567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ここ数年は若年層職員の増により人件費は減少傾向となっている。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退職者数はピークを過ぎたものの、今後についても引き続き藤岡市行政改革大綱に基づき、質の高い行政サービスに配慮をしたうえで、適正な定員管理により人件費の抑制に努める。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88138</xdr:rowOff>
    </xdr:from>
    <xdr:to>
      <xdr:col>24</xdr:col>
      <xdr:colOff>25400</xdr:colOff>
      <xdr:row>33</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459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106426</xdr:rowOff>
    </xdr:from>
    <xdr:to>
      <xdr:col>19</xdr:col>
      <xdr:colOff>187325</xdr:colOff>
      <xdr:row>33</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64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106426</xdr:rowOff>
    </xdr:from>
    <xdr:to>
      <xdr:col>15</xdr:col>
      <xdr:colOff>98425</xdr:colOff>
      <xdr:row>33</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64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133858</xdr:rowOff>
    </xdr:from>
    <xdr:to>
      <xdr:col>11</xdr:col>
      <xdr:colOff>9525</xdr:colOff>
      <xdr:row>33</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791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37338</xdr:rowOff>
    </xdr:from>
    <xdr:to>
      <xdr:col>24</xdr:col>
      <xdr:colOff>76200</xdr:colOff>
      <xdr:row>33</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53865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4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64770</xdr:rowOff>
    </xdr:from>
    <xdr:to>
      <xdr:col>20</xdr:col>
      <xdr:colOff>38100</xdr:colOff>
      <xdr:row>33</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55626</xdr:rowOff>
    </xdr:from>
    <xdr:to>
      <xdr:col>15</xdr:col>
      <xdr:colOff>149225</xdr:colOff>
      <xdr:row>33</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167403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83058</xdr:rowOff>
    </xdr:from>
    <xdr:to>
      <xdr:col>11</xdr:col>
      <xdr:colOff>60325</xdr:colOff>
      <xdr:row>34</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23385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101346</xdr:rowOff>
    </xdr:from>
    <xdr:to>
      <xdr:col>6</xdr:col>
      <xdr:colOff>171450</xdr:colOff>
      <xdr:row>34</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41673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物件費については、藤岡市行政改革大綱に基づき、業務の民間委託を進め、職員人件費等から委託料へのシフトが起きているため増加傾向にある。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年度は新型コロナウイルス感染症対策の影響により増加となった。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今後、職員数の減により会計年度任用職員の報酬、事務事業委託料及びシステム化による電算事務委託料などの増が見込まれており、適正に執行していくよう内容を精査する。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168910</xdr:rowOff>
    </xdr:from>
    <xdr:to>
      <xdr:col>82</xdr:col>
      <xdr:colOff>107950</xdr:colOff>
      <xdr:row>18</xdr:row>
      <xdr:rowOff>5080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83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123190</xdr:rowOff>
    </xdr:from>
    <xdr:to>
      <xdr:col>78</xdr:col>
      <xdr:colOff>69850</xdr:colOff>
      <xdr:row>17</xdr:row>
      <xdr:rowOff>168910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37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123190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76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17</xdr:row>
      <xdr:rowOff>62230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6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125730</xdr:rowOff>
    </xdr:from>
    <xdr:to>
      <xdr:col>82</xdr:col>
      <xdr:colOff>158750</xdr:colOff>
      <xdr:row>18</xdr:row>
      <xdr:rowOff>55880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97807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58437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01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類似団体平均より高止まりしている要因として、市内にある幼稚園・保育園・認定こども園の大部分を民間で行っていることにより、運営費等に係る支出が多額となっていることが挙げられる。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令和元年度の児童扶養手当制度改正の影響や福祉医療受給者の減少などにより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ポイント低下した。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社会保障経費等は今度も増加傾向となることが予想されるため、ほかの費目の見直しを行うことにより、歳出全体として抑制を図りたい。</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56</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3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56</xdr:row>
      <xdr:rowOff>132443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2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56</xdr:row>
      <xdr:rowOff>154215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22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その他に係る経常収支比率が類似団体平均を上回っているのは、維持補修費に係る経費が多いことが主な要因である。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年度は、清掃センターなどの公共施設の老朽化に伴う施設改修工事や児童の交通安全対策として実施している市道維持補修工事などが維持補修費を膨らませる要因となった。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また、財務諸表の分析によると資産の老朽化が目立っているため、今後、維持補修費が増加していくことが見込まれるため、財務諸表からのデータなどを参考にして適切な財産管理に努める。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60325</xdr:rowOff>
    </xdr:from>
    <xdr:to>
      <xdr:col>82</xdr:col>
      <xdr:colOff>107950</xdr:colOff>
      <xdr:row>59</xdr:row>
      <xdr:rowOff>117475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0442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117475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854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41275</xdr:rowOff>
    </xdr:from>
    <xdr:to>
      <xdr:col>73</xdr:col>
      <xdr:colOff>180975</xdr:colOff>
      <xdr:row>59</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56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41275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092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9525</xdr:rowOff>
    </xdr:from>
    <xdr:to>
      <xdr:col>82</xdr:col>
      <xdr:colOff>158750</xdr:colOff>
      <xdr:row>58</xdr:row>
      <xdr:rowOff>111125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153052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66675</xdr:rowOff>
    </xdr:from>
    <xdr:to>
      <xdr:col>78</xdr:col>
      <xdr:colOff>120650</xdr:colOff>
      <xdr:row>59</xdr:row>
      <xdr:rowOff>168275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153052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68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161925</xdr:rowOff>
    </xdr:from>
    <xdr:to>
      <xdr:col>69</xdr:col>
      <xdr:colOff>142875</xdr:colOff>
      <xdr:row>59</xdr:row>
      <xdr:rowOff>92075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76852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類似団体平均より高止まりしている要因として、一部事務組合に対する負担金や市内の</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つの公立病院への負担金が多額になっていることが挙げられる。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年度は下水道事業会計の法適化などにより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今後、医療業務では医療の再編・ネットワーク化により地域医療及び自治体病院のあり方等を考え、適正な業務を行っているかなどを検討し、見直しを行う必要がある。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88138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4226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78994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63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37846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37846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年度以降の臨時財政対策債の償還年数を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年に伸ばしており、その影響が平成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年度から表れ、類似団体平均と同程度となっている。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企業債では、下水道事業に係るインフラ整備、病院事業に係る医療施設整備の負担が大きくなることが予想されるため、普通建設事業の費用対効果を徹底的に追求し、新規発行に伴う事業を抑制し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156718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943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156718</xdr:rowOff>
    </xdr:from>
    <xdr:to>
      <xdr:col>19</xdr:col>
      <xdr:colOff>187325</xdr:colOff>
      <xdr:row>78</xdr:row>
      <xdr:rowOff>76708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3583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76708</xdr:rowOff>
    </xdr:from>
    <xdr:to>
      <xdr:col>15</xdr:col>
      <xdr:colOff>98425</xdr:colOff>
      <xdr:row>78</xdr:row>
      <xdr:rowOff>104139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4498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79</xdr:row>
      <xdr:rowOff>1270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477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25908</xdr:rowOff>
    </xdr:from>
    <xdr:to>
      <xdr:col>15</xdr:col>
      <xdr:colOff>149225</xdr:colOff>
      <xdr:row>78</xdr:row>
      <xdr:rowOff>127508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112285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公債費以外については、扶助費や繰出金などの減少により類似団体平均と同程度となっている。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今後は藤岡市行政改革大綱に基づき、質の高い行政サービスを維持し、経常経費の削減に努める。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168148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99515"/>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168148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4132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40132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90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17272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629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154786</xdr:rowOff>
    </xdr:from>
    <xdr:to>
      <xdr:col>29</xdr:col>
      <xdr:colOff>127000</xdr:colOff>
      <xdr:row>17</xdr:row>
      <xdr:rowOff>167816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17061"/>
          <a:ext cx="6477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154786</xdr:rowOff>
    </xdr:from>
    <xdr:to>
      <xdr:col>26</xdr:col>
      <xdr:colOff>50800</xdr:colOff>
      <xdr:row>18</xdr:row>
      <xdr:rowOff>9657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17061"/>
          <a:ext cx="698500" cy="2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4498</xdr:rowOff>
    </xdr:from>
    <xdr:to>
      <xdr:col>22</xdr:col>
      <xdr:colOff>114300</xdr:colOff>
      <xdr:row>18</xdr:row>
      <xdr:rowOff>9657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38223"/>
          <a:ext cx="698500" cy="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4498</xdr:rowOff>
    </xdr:from>
    <xdr:to>
      <xdr:col>18</xdr:col>
      <xdr:colOff>177800</xdr:colOff>
      <xdr:row>18</xdr:row>
      <xdr:rowOff>9347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38223"/>
          <a:ext cx="698500" cy="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117016</xdr:rowOff>
    </xdr:from>
    <xdr:to>
      <xdr:col>29</xdr:col>
      <xdr:colOff>177800</xdr:colOff>
      <xdr:row>18</xdr:row>
      <xdr:rowOff>47166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7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89093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103986</xdr:rowOff>
    </xdr:from>
    <xdr:to>
      <xdr:col>26</xdr:col>
      <xdr:colOff>101600</xdr:colOff>
      <xdr:row>18</xdr:row>
      <xdr:rowOff>34136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6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18913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5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130307</xdr:rowOff>
    </xdr:from>
    <xdr:to>
      <xdr:col>22</xdr:col>
      <xdr:colOff>165100</xdr:colOff>
      <xdr:row>18</xdr:row>
      <xdr:rowOff>60457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92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45234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7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125148</xdr:rowOff>
    </xdr:from>
    <xdr:to>
      <xdr:col>19</xdr:col>
      <xdr:colOff>38100</xdr:colOff>
      <xdr:row>18</xdr:row>
      <xdr:rowOff>55298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8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40075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129997</xdr:rowOff>
    </xdr:from>
    <xdr:to>
      <xdr:col>15</xdr:col>
      <xdr:colOff>101600</xdr:colOff>
      <xdr:row>18</xdr:row>
      <xdr:rowOff>60147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44924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272123</xdr:rowOff>
    </xdr:from>
    <xdr:to>
      <xdr:col>29</xdr:col>
      <xdr:colOff>127000</xdr:colOff>
      <xdr:row>36</xdr:row>
      <xdr:rowOff>58572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882473"/>
          <a:ext cx="647700" cy="12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43350</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96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218136</xdr:rowOff>
    </xdr:from>
    <xdr:to>
      <xdr:col>26</xdr:col>
      <xdr:colOff>50800</xdr:colOff>
      <xdr:row>35</xdr:row>
      <xdr:rowOff>272123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828486"/>
          <a:ext cx="698500" cy="53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166053</xdr:rowOff>
    </xdr:from>
    <xdr:to>
      <xdr:col>22</xdr:col>
      <xdr:colOff>114300</xdr:colOff>
      <xdr:row>35</xdr:row>
      <xdr:rowOff>218136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776403"/>
          <a:ext cx="698500" cy="5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102501</xdr:rowOff>
    </xdr:from>
    <xdr:to>
      <xdr:col>18</xdr:col>
      <xdr:colOff>177800</xdr:colOff>
      <xdr:row>35</xdr:row>
      <xdr:rowOff>166053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712851"/>
          <a:ext cx="698500" cy="63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7772</xdr:rowOff>
    </xdr:from>
    <xdr:to>
      <xdr:col>29</xdr:col>
      <xdr:colOff>177800</xdr:colOff>
      <xdr:row>36</xdr:row>
      <xdr:rowOff>109372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61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195749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0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221323</xdr:rowOff>
    </xdr:from>
    <xdr:to>
      <xdr:col>26</xdr:col>
      <xdr:colOff>101600</xdr:colOff>
      <xdr:row>35</xdr:row>
      <xdr:rowOff>322923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3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333100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00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167336</xdr:rowOff>
    </xdr:from>
    <xdr:to>
      <xdr:col>22</xdr:col>
      <xdr:colOff>165100</xdr:colOff>
      <xdr:row>35</xdr:row>
      <xdr:rowOff>268936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77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279113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115253</xdr:rowOff>
    </xdr:from>
    <xdr:to>
      <xdr:col>19</xdr:col>
      <xdr:colOff>38100</xdr:colOff>
      <xdr:row>35</xdr:row>
      <xdr:rowOff>216853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25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227030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49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51701</xdr:rowOff>
    </xdr:from>
    <xdr:to>
      <xdr:col>15</xdr:col>
      <xdr:colOff>101600</xdr:colOff>
      <xdr:row>35</xdr:row>
      <xdr:rowOff>153301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662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163479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4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64,355
63,525
180.29
34,166,100
33,460,016
213,251
15,613,788
21,418,567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126708</xdr:rowOff>
    </xdr:from>
    <xdr:to>
      <xdr:col>24</xdr:col>
      <xdr:colOff>63500</xdr:colOff>
      <xdr:row>37</xdr:row>
      <xdr:rowOff>129299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70358"/>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127241</xdr:rowOff>
    </xdr:from>
    <xdr:to>
      <xdr:col>19</xdr:col>
      <xdr:colOff>177800</xdr:colOff>
      <xdr:row>37</xdr:row>
      <xdr:rowOff>129299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70891"/>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93409</xdr:rowOff>
    </xdr:from>
    <xdr:to>
      <xdr:col>15</xdr:col>
      <xdr:colOff>50800</xdr:colOff>
      <xdr:row>37</xdr:row>
      <xdr:rowOff>127241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7059"/>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93409</xdr:rowOff>
    </xdr:from>
    <xdr:to>
      <xdr:col>10</xdr:col>
      <xdr:colOff>114300</xdr:colOff>
      <xdr:row>37</xdr:row>
      <xdr:rowOff>144463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7059"/>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75908</xdr:rowOff>
    </xdr:from>
    <xdr:to>
      <xdr:col>24</xdr:col>
      <xdr:colOff>114300</xdr:colOff>
      <xdr:row>38</xdr:row>
      <xdr:rowOff>6058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54335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9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78499</xdr:rowOff>
    </xdr:from>
    <xdr:to>
      <xdr:col>20</xdr:col>
      <xdr:colOff>38100</xdr:colOff>
      <xdr:row>38</xdr:row>
      <xdr:rowOff>8649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2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171226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76441</xdr:rowOff>
    </xdr:from>
    <xdr:to>
      <xdr:col>15</xdr:col>
      <xdr:colOff>101600</xdr:colOff>
      <xdr:row>38</xdr:row>
      <xdr:rowOff>6592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0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169168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42609</xdr:rowOff>
    </xdr:from>
    <xdr:to>
      <xdr:col>10</xdr:col>
      <xdr:colOff>165100</xdr:colOff>
      <xdr:row>37</xdr:row>
      <xdr:rowOff>144209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93663</xdr:rowOff>
    </xdr:from>
    <xdr:to>
      <xdr:col>6</xdr:col>
      <xdr:colOff>38100</xdr:colOff>
      <xdr:row>38</xdr:row>
      <xdr:rowOff>23813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14940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43322</xdr:rowOff>
    </xdr:from>
    <xdr:to>
      <xdr:col>24</xdr:col>
      <xdr:colOff>63500</xdr:colOff>
      <xdr:row>58</xdr:row>
      <xdr:rowOff>142773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87422"/>
          <a:ext cx="838200" cy="9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142773</xdr:rowOff>
    </xdr:from>
    <xdr:to>
      <xdr:col>19</xdr:col>
      <xdr:colOff>177800</xdr:colOff>
      <xdr:row>58</xdr:row>
      <xdr:rowOff>162670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86873"/>
          <a:ext cx="889000" cy="1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162670</xdr:rowOff>
    </xdr:from>
    <xdr:to>
      <xdr:col>15</xdr:col>
      <xdr:colOff>50800</xdr:colOff>
      <xdr:row>59</xdr:row>
      <xdr:rowOff>10824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06770"/>
          <a:ext cx="889000" cy="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10824</xdr:rowOff>
    </xdr:from>
    <xdr:to>
      <xdr:col>10</xdr:col>
      <xdr:colOff>114300</xdr:colOff>
      <xdr:row>59</xdr:row>
      <xdr:rowOff>14583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26374"/>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163972</xdr:rowOff>
    </xdr:from>
    <xdr:to>
      <xdr:col>24</xdr:col>
      <xdr:colOff>114300</xdr:colOff>
      <xdr:row>58</xdr:row>
      <xdr:rowOff>94122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3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142399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1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91973</xdr:rowOff>
    </xdr:from>
    <xdr:to>
      <xdr:col>20</xdr:col>
      <xdr:colOff>38100</xdr:colOff>
      <xdr:row>59</xdr:row>
      <xdr:rowOff>22123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13250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12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111870</xdr:rowOff>
    </xdr:from>
    <xdr:to>
      <xdr:col>15</xdr:col>
      <xdr:colOff>101600</xdr:colOff>
      <xdr:row>59</xdr:row>
      <xdr:rowOff>42020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33147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4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131474</xdr:rowOff>
    </xdr:from>
    <xdr:to>
      <xdr:col>10</xdr:col>
      <xdr:colOff>165100</xdr:colOff>
      <xdr:row>59</xdr:row>
      <xdr:rowOff>61624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7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52751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135233</xdr:rowOff>
    </xdr:from>
    <xdr:to>
      <xdr:col>6</xdr:col>
      <xdr:colOff>38100</xdr:colOff>
      <xdr:row>59</xdr:row>
      <xdr:rowOff>65383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56510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7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102039</xdr:rowOff>
    </xdr:from>
    <xdr:to>
      <xdr:col>24</xdr:col>
      <xdr:colOff>63500</xdr:colOff>
      <xdr:row>76</xdr:row>
      <xdr:rowOff>149873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132239"/>
          <a:ext cx="8382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102039</xdr:rowOff>
    </xdr:from>
    <xdr:to>
      <xdr:col>19</xdr:col>
      <xdr:colOff>177800</xdr:colOff>
      <xdr:row>77</xdr:row>
      <xdr:rowOff>12198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32239"/>
          <a:ext cx="8890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134156</xdr:rowOff>
    </xdr:from>
    <xdr:to>
      <xdr:col>15</xdr:col>
      <xdr:colOff>50800</xdr:colOff>
      <xdr:row>77</xdr:row>
      <xdr:rowOff>12198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164356"/>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134156</xdr:rowOff>
    </xdr:from>
    <xdr:to>
      <xdr:col>10</xdr:col>
      <xdr:colOff>114300</xdr:colOff>
      <xdr:row>77</xdr:row>
      <xdr:rowOff>11912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164356"/>
          <a:ext cx="889000" cy="4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99073</xdr:rowOff>
    </xdr:from>
    <xdr:to>
      <xdr:col>24</xdr:col>
      <xdr:colOff>114300</xdr:colOff>
      <xdr:row>77</xdr:row>
      <xdr:rowOff>29223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77500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0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51239</xdr:rowOff>
    </xdr:from>
    <xdr:to>
      <xdr:col>20</xdr:col>
      <xdr:colOff>38100</xdr:colOff>
      <xdr:row>76</xdr:row>
      <xdr:rowOff>152839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8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169365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85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132848</xdr:rowOff>
    </xdr:from>
    <xdr:to>
      <xdr:col>15</xdr:col>
      <xdr:colOff>101600</xdr:colOff>
      <xdr:row>77</xdr:row>
      <xdr:rowOff>62998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54125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5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83356</xdr:rowOff>
    </xdr:from>
    <xdr:to>
      <xdr:col>10</xdr:col>
      <xdr:colOff>165100</xdr:colOff>
      <xdr:row>77</xdr:row>
      <xdr:rowOff>13506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4633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132562</xdr:rowOff>
    </xdr:from>
    <xdr:to>
      <xdr:col>6</xdr:col>
      <xdr:colOff>38100</xdr:colOff>
      <xdr:row>77</xdr:row>
      <xdr:rowOff>62712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53839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5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103936</xdr:rowOff>
    </xdr:from>
    <xdr:to>
      <xdr:col>24</xdr:col>
      <xdr:colOff>63500</xdr:colOff>
      <xdr:row>96</xdr:row>
      <xdr:rowOff>125464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63136"/>
          <a:ext cx="838200" cy="2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125464</xdr:rowOff>
    </xdr:from>
    <xdr:to>
      <xdr:col>19</xdr:col>
      <xdr:colOff>177800</xdr:colOff>
      <xdr:row>97</xdr:row>
      <xdr:rowOff>27445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84664"/>
          <a:ext cx="889000" cy="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169393</xdr:rowOff>
    </xdr:from>
    <xdr:to>
      <xdr:col>15</xdr:col>
      <xdr:colOff>50800</xdr:colOff>
      <xdr:row>97</xdr:row>
      <xdr:rowOff>27445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628593"/>
          <a:ext cx="8890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169393</xdr:rowOff>
    </xdr:from>
    <xdr:to>
      <xdr:col>10</xdr:col>
      <xdr:colOff>114300</xdr:colOff>
      <xdr:row>97</xdr:row>
      <xdr:rowOff>9689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28593"/>
          <a:ext cx="8890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53136</xdr:rowOff>
    </xdr:from>
    <xdr:to>
      <xdr:col>24</xdr:col>
      <xdr:colOff>114300</xdr:colOff>
      <xdr:row>96</xdr:row>
      <xdr:rowOff>154736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76013</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74664</xdr:rowOff>
    </xdr:from>
    <xdr:to>
      <xdr:col>20</xdr:col>
      <xdr:colOff>38100</xdr:colOff>
      <xdr:row>97</xdr:row>
      <xdr:rowOff>4814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21341</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30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148095</xdr:rowOff>
    </xdr:from>
    <xdr:to>
      <xdr:col>15</xdr:col>
      <xdr:colOff>101600</xdr:colOff>
      <xdr:row>97</xdr:row>
      <xdr:rowOff>78245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94772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3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118593</xdr:rowOff>
    </xdr:from>
    <xdr:to>
      <xdr:col>10</xdr:col>
      <xdr:colOff>165100</xdr:colOff>
      <xdr:row>97</xdr:row>
      <xdr:rowOff>48743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65270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35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130339</xdr:rowOff>
    </xdr:from>
    <xdr:to>
      <xdr:col>6</xdr:col>
      <xdr:colOff>38100</xdr:colOff>
      <xdr:row>97</xdr:row>
      <xdr:rowOff>60489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8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77016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36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98346</xdr:rowOff>
    </xdr:from>
    <xdr:to>
      <xdr:col>55</xdr:col>
      <xdr:colOff>0</xdr:colOff>
      <xdr:row>37</xdr:row>
      <xdr:rowOff>101565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27646"/>
          <a:ext cx="838200" cy="5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101565</xdr:rowOff>
    </xdr:from>
    <xdr:to>
      <xdr:col>50</xdr:col>
      <xdr:colOff>114300</xdr:colOff>
      <xdr:row>37</xdr:row>
      <xdr:rowOff>121828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445215"/>
          <a:ext cx="889000" cy="2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121828</xdr:rowOff>
    </xdr:from>
    <xdr:to>
      <xdr:col>45</xdr:col>
      <xdr:colOff>177800</xdr:colOff>
      <xdr:row>37</xdr:row>
      <xdr:rowOff>123716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465478"/>
          <a:ext cx="889000" cy="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123716</xdr:rowOff>
    </xdr:from>
    <xdr:to>
      <xdr:col>41</xdr:col>
      <xdr:colOff>50800</xdr:colOff>
      <xdr:row>37</xdr:row>
      <xdr:rowOff>128915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467366"/>
          <a:ext cx="889000" cy="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47546</xdr:rowOff>
    </xdr:from>
    <xdr:to>
      <xdr:col>55</xdr:col>
      <xdr:colOff>50800</xdr:colOff>
      <xdr:row>34</xdr:row>
      <xdr:rowOff>149146</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8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25973</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85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50765</xdr:rowOff>
    </xdr:from>
    <xdr:to>
      <xdr:col>50</xdr:col>
      <xdr:colOff>165100</xdr:colOff>
      <xdr:row>37</xdr:row>
      <xdr:rowOff>152365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143492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71028</xdr:rowOff>
    </xdr:from>
    <xdr:to>
      <xdr:col>46</xdr:col>
      <xdr:colOff>38100</xdr:colOff>
      <xdr:row>38</xdr:row>
      <xdr:rowOff>1178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41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163755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50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72916</xdr:rowOff>
    </xdr:from>
    <xdr:to>
      <xdr:col>41</xdr:col>
      <xdr:colOff>101600</xdr:colOff>
      <xdr:row>38</xdr:row>
      <xdr:rowOff>3066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165643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0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78115</xdr:rowOff>
    </xdr:from>
    <xdr:to>
      <xdr:col>36</xdr:col>
      <xdr:colOff>165100</xdr:colOff>
      <xdr:row>38</xdr:row>
      <xdr:rowOff>8265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2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170842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1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70650</xdr:rowOff>
    </xdr:from>
    <xdr:to>
      <xdr:col>55</xdr:col>
      <xdr:colOff>0</xdr:colOff>
      <xdr:row>58</xdr:row>
      <xdr:rowOff>103702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10014750"/>
          <a:ext cx="8382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87011</xdr:rowOff>
    </xdr:from>
    <xdr:to>
      <xdr:col>50</xdr:col>
      <xdr:colOff>114300</xdr:colOff>
      <xdr:row>58</xdr:row>
      <xdr:rowOff>103702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031111"/>
          <a:ext cx="889000" cy="1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86723</xdr:rowOff>
    </xdr:from>
    <xdr:to>
      <xdr:col>45</xdr:col>
      <xdr:colOff>177800</xdr:colOff>
      <xdr:row>58</xdr:row>
      <xdr:rowOff>87011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30823"/>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61297</xdr:rowOff>
    </xdr:from>
    <xdr:to>
      <xdr:col>41</xdr:col>
      <xdr:colOff>50800</xdr:colOff>
      <xdr:row>58</xdr:row>
      <xdr:rowOff>86723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05397"/>
          <a:ext cx="889000" cy="2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19850</xdr:rowOff>
    </xdr:from>
    <xdr:to>
      <xdr:col>55</xdr:col>
      <xdr:colOff>50800</xdr:colOff>
      <xdr:row>58</xdr:row>
      <xdr:rowOff>121450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52902</xdr:rowOff>
    </xdr:from>
    <xdr:to>
      <xdr:col>50</xdr:col>
      <xdr:colOff>165100</xdr:colOff>
      <xdr:row>58</xdr:row>
      <xdr:rowOff>154502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9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145629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36211</xdr:rowOff>
    </xdr:from>
    <xdr:to>
      <xdr:col>46</xdr:col>
      <xdr:colOff>38100</xdr:colOff>
      <xdr:row>58</xdr:row>
      <xdr:rowOff>137811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154338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35923</xdr:rowOff>
    </xdr:from>
    <xdr:to>
      <xdr:col>41</xdr:col>
      <xdr:colOff>101600</xdr:colOff>
      <xdr:row>58</xdr:row>
      <xdr:rowOff>137523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154050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5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10497</xdr:rowOff>
    </xdr:from>
    <xdr:to>
      <xdr:col>36</xdr:col>
      <xdr:colOff>165100</xdr:colOff>
      <xdr:row>58</xdr:row>
      <xdr:rowOff>112097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128624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7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22620</xdr:rowOff>
    </xdr:from>
    <xdr:to>
      <xdr:col>55</xdr:col>
      <xdr:colOff>0</xdr:colOff>
      <xdr:row>78</xdr:row>
      <xdr:rowOff>23106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95720"/>
          <a:ext cx="8382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23106</xdr:rowOff>
    </xdr:from>
    <xdr:to>
      <xdr:col>50</xdr:col>
      <xdr:colOff>114300</xdr:colOff>
      <xdr:row>78</xdr:row>
      <xdr:rowOff>27973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96206"/>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27973</xdr:rowOff>
    </xdr:from>
    <xdr:to>
      <xdr:col>45</xdr:col>
      <xdr:colOff>177800</xdr:colOff>
      <xdr:row>78</xdr:row>
      <xdr:rowOff>70036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01073"/>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145872</xdr:rowOff>
    </xdr:from>
    <xdr:to>
      <xdr:col>41</xdr:col>
      <xdr:colOff>50800</xdr:colOff>
      <xdr:row>78</xdr:row>
      <xdr:rowOff>70036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47522"/>
          <a:ext cx="889000" cy="9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143270</xdr:rowOff>
    </xdr:from>
    <xdr:to>
      <xdr:col>55</xdr:col>
      <xdr:colOff>50800</xdr:colOff>
      <xdr:row>78</xdr:row>
      <xdr:rowOff>73420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102647</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3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143756</xdr:rowOff>
    </xdr:from>
    <xdr:to>
      <xdr:col>50</xdr:col>
      <xdr:colOff>165100</xdr:colOff>
      <xdr:row>78</xdr:row>
      <xdr:rowOff>73906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90433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1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148623</xdr:rowOff>
    </xdr:from>
    <xdr:to>
      <xdr:col>46</xdr:col>
      <xdr:colOff>38100</xdr:colOff>
      <xdr:row>78</xdr:row>
      <xdr:rowOff>78773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5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95300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19236</xdr:rowOff>
    </xdr:from>
    <xdr:to>
      <xdr:col>41</xdr:col>
      <xdr:colOff>101600</xdr:colOff>
      <xdr:row>78</xdr:row>
      <xdr:rowOff>120836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111963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8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95072</xdr:rowOff>
    </xdr:from>
    <xdr:to>
      <xdr:col>36</xdr:col>
      <xdr:colOff>165100</xdr:colOff>
      <xdr:row>78</xdr:row>
      <xdr:rowOff>25222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147070</xdr:rowOff>
    </xdr:from>
    <xdr:to>
      <xdr:col>55</xdr:col>
      <xdr:colOff>0</xdr:colOff>
      <xdr:row>98</xdr:row>
      <xdr:rowOff>134801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777720"/>
          <a:ext cx="838200" cy="1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118298</xdr:rowOff>
    </xdr:from>
    <xdr:to>
      <xdr:col>50</xdr:col>
      <xdr:colOff>114300</xdr:colOff>
      <xdr:row>98</xdr:row>
      <xdr:rowOff>134801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920398"/>
          <a:ext cx="8890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116013</xdr:rowOff>
    </xdr:from>
    <xdr:to>
      <xdr:col>45</xdr:col>
      <xdr:colOff>177800</xdr:colOff>
      <xdr:row>98</xdr:row>
      <xdr:rowOff>118298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746663"/>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116013</xdr:rowOff>
    </xdr:from>
    <xdr:to>
      <xdr:col>41</xdr:col>
      <xdr:colOff>50800</xdr:colOff>
      <xdr:row>98</xdr:row>
      <xdr:rowOff>152992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746663"/>
          <a:ext cx="889000" cy="20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96270</xdr:rowOff>
    </xdr:from>
    <xdr:to>
      <xdr:col>55</xdr:col>
      <xdr:colOff>50800</xdr:colOff>
      <xdr:row>98</xdr:row>
      <xdr:rowOff>26420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74697</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0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84001</xdr:rowOff>
    </xdr:from>
    <xdr:to>
      <xdr:col>50</xdr:col>
      <xdr:colOff>165100</xdr:colOff>
      <xdr:row>99</xdr:row>
      <xdr:rowOff>14151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67498</xdr:rowOff>
    </xdr:from>
    <xdr:to>
      <xdr:col>46</xdr:col>
      <xdr:colOff>38100</xdr:colOff>
      <xdr:row>98</xdr:row>
      <xdr:rowOff>169098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6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160225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65213</xdr:rowOff>
    </xdr:from>
    <xdr:to>
      <xdr:col>41</xdr:col>
      <xdr:colOff>101600</xdr:colOff>
      <xdr:row>97</xdr:row>
      <xdr:rowOff>166813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9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11890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47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102192</xdr:rowOff>
    </xdr:from>
    <xdr:to>
      <xdr:col>36</xdr:col>
      <xdr:colOff>165100</xdr:colOff>
      <xdr:row>99</xdr:row>
      <xdr:rowOff>32342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9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23469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5161</xdr:rowOff>
    </xdr:from>
    <xdr:to>
      <xdr:col>85</xdr:col>
      <xdr:colOff>127000</xdr:colOff>
      <xdr:row>39</xdr:row>
      <xdr:rowOff>8270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691711"/>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110715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62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8270</xdr:rowOff>
    </xdr:from>
    <xdr:to>
      <xdr:col>81</xdr:col>
      <xdr:colOff>50800</xdr:colOff>
      <xdr:row>39</xdr:row>
      <xdr:rowOff>43079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94820"/>
          <a:ext cx="889000" cy="3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43079</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96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125811</xdr:rowOff>
    </xdr:from>
    <xdr:to>
      <xdr:col>85</xdr:col>
      <xdr:colOff>177800</xdr:colOff>
      <xdr:row>39</xdr:row>
      <xdr:rowOff>55961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85188</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2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128920</xdr:rowOff>
    </xdr:from>
    <xdr:to>
      <xdr:col>81</xdr:col>
      <xdr:colOff>101600</xdr:colOff>
      <xdr:row>39</xdr:row>
      <xdr:rowOff>59070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4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75597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1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163729</xdr:rowOff>
    </xdr:from>
    <xdr:to>
      <xdr:col>76</xdr:col>
      <xdr:colOff>165100</xdr:colOff>
      <xdr:row>39</xdr:row>
      <xdr:rowOff>93879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85006</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71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123489</xdr:rowOff>
    </xdr:from>
    <xdr:to>
      <xdr:col>85</xdr:col>
      <xdr:colOff>127000</xdr:colOff>
      <xdr:row>75</xdr:row>
      <xdr:rowOff>7455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810789"/>
          <a:ext cx="838200" cy="5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37344</xdr:rowOff>
    </xdr:from>
    <xdr:to>
      <xdr:col>81</xdr:col>
      <xdr:colOff>50800</xdr:colOff>
      <xdr:row>74</xdr:row>
      <xdr:rowOff>123489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724644"/>
          <a:ext cx="889000" cy="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6483</xdr:rowOff>
    </xdr:from>
    <xdr:to>
      <xdr:col>76</xdr:col>
      <xdr:colOff>114300</xdr:colOff>
      <xdr:row>74</xdr:row>
      <xdr:rowOff>37344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69378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125432</xdr:rowOff>
    </xdr:from>
    <xdr:to>
      <xdr:col>71</xdr:col>
      <xdr:colOff>177800</xdr:colOff>
      <xdr:row>74</xdr:row>
      <xdr:rowOff>6483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641282"/>
          <a:ext cx="889000" cy="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128105</xdr:rowOff>
    </xdr:from>
    <xdr:to>
      <xdr:col>85</xdr:col>
      <xdr:colOff>177800</xdr:colOff>
      <xdr:row>75</xdr:row>
      <xdr:rowOff>58255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106532</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79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72689</xdr:rowOff>
    </xdr:from>
    <xdr:to>
      <xdr:col>81</xdr:col>
      <xdr:colOff>101600</xdr:colOff>
      <xdr:row>75</xdr:row>
      <xdr:rowOff>2839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19366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53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157994</xdr:rowOff>
    </xdr:from>
    <xdr:to>
      <xdr:col>76</xdr:col>
      <xdr:colOff>165100</xdr:colOff>
      <xdr:row>74</xdr:row>
      <xdr:rowOff>88144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104671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44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127133</xdr:rowOff>
    </xdr:from>
    <xdr:to>
      <xdr:col>72</xdr:col>
      <xdr:colOff>38100</xdr:colOff>
      <xdr:row>74</xdr:row>
      <xdr:rowOff>57283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6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73810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4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74632</xdr:rowOff>
    </xdr:from>
    <xdr:to>
      <xdr:col>67</xdr:col>
      <xdr:colOff>101600</xdr:colOff>
      <xdr:row>74</xdr:row>
      <xdr:rowOff>4782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59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21309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36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22746</xdr:rowOff>
    </xdr:from>
    <xdr:to>
      <xdr:col>85</xdr:col>
      <xdr:colOff>127000</xdr:colOff>
      <xdr:row>99</xdr:row>
      <xdr:rowOff>27406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96296"/>
          <a:ext cx="8382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27406</xdr:rowOff>
    </xdr:from>
    <xdr:to>
      <xdr:col>81</xdr:col>
      <xdr:colOff>50800</xdr:colOff>
      <xdr:row>99</xdr:row>
      <xdr:rowOff>29514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7000956"/>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28499</xdr:rowOff>
    </xdr:from>
    <xdr:to>
      <xdr:col>76</xdr:col>
      <xdr:colOff>114300</xdr:colOff>
      <xdr:row>99</xdr:row>
      <xdr:rowOff>29514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7002049"/>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142050</xdr:rowOff>
    </xdr:from>
    <xdr:to>
      <xdr:col>71</xdr:col>
      <xdr:colOff>177800</xdr:colOff>
      <xdr:row>99</xdr:row>
      <xdr:rowOff>28499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44150"/>
          <a:ext cx="889000" cy="5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143396</xdr:rowOff>
    </xdr:from>
    <xdr:to>
      <xdr:col>85</xdr:col>
      <xdr:colOff>177800</xdr:colOff>
      <xdr:row>99</xdr:row>
      <xdr:rowOff>73546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58323</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6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148056</xdr:rowOff>
    </xdr:from>
    <xdr:to>
      <xdr:col>81</xdr:col>
      <xdr:colOff>101600</xdr:colOff>
      <xdr:row>99</xdr:row>
      <xdr:rowOff>78206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69333</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704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150164</xdr:rowOff>
    </xdr:from>
    <xdr:to>
      <xdr:col>76</xdr:col>
      <xdr:colOff>165100</xdr:colOff>
      <xdr:row>99</xdr:row>
      <xdr:rowOff>80314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71441</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04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149149</xdr:rowOff>
    </xdr:from>
    <xdr:to>
      <xdr:col>72</xdr:col>
      <xdr:colOff>38100</xdr:colOff>
      <xdr:row>99</xdr:row>
      <xdr:rowOff>79299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5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70426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70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91250</xdr:rowOff>
    </xdr:from>
    <xdr:to>
      <xdr:col>67</xdr:col>
      <xdr:colOff>101600</xdr:colOff>
      <xdr:row>99</xdr:row>
      <xdr:rowOff>21400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12527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28257</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14807"/>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2463</xdr:rowOff>
    </xdr:from>
    <xdr:to>
      <xdr:col>111</xdr:col>
      <xdr:colOff>177800</xdr:colOff>
      <xdr:row>39</xdr:row>
      <xdr:rowOff>28257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89013"/>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2463</xdr:rowOff>
    </xdr:from>
    <xdr:to>
      <xdr:col>107</xdr:col>
      <xdr:colOff>50800</xdr:colOff>
      <xdr:row>39</xdr:row>
      <xdr:rowOff>11303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89013"/>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11303</xdr:rowOff>
    </xdr:from>
    <xdr:to>
      <xdr:col>102</xdr:col>
      <xdr:colOff>114300</xdr:colOff>
      <xdr:row>39</xdr:row>
      <xdr:rowOff>24257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97853"/>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148907</xdr:rowOff>
    </xdr:from>
    <xdr:to>
      <xdr:col>112</xdr:col>
      <xdr:colOff>38100</xdr:colOff>
      <xdr:row>39</xdr:row>
      <xdr:rowOff>79057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6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70184</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5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123113</xdr:rowOff>
    </xdr:from>
    <xdr:to>
      <xdr:col>107</xdr:col>
      <xdr:colOff>101600</xdr:colOff>
      <xdr:row>39</xdr:row>
      <xdr:rowOff>53263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44390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73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131953</xdr:rowOff>
    </xdr:from>
    <xdr:to>
      <xdr:col>102</xdr:col>
      <xdr:colOff>165100</xdr:colOff>
      <xdr:row>39</xdr:row>
      <xdr:rowOff>62103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53230</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66184</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145491</xdr:rowOff>
    </xdr:from>
    <xdr:to>
      <xdr:col>116</xdr:col>
      <xdr:colOff>63500</xdr:colOff>
      <xdr:row>58</xdr:row>
      <xdr:rowOff>147472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89591"/>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124460</xdr:rowOff>
    </xdr:from>
    <xdr:to>
      <xdr:col>111</xdr:col>
      <xdr:colOff>177800</xdr:colOff>
      <xdr:row>58</xdr:row>
      <xdr:rowOff>145491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6856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111887</xdr:rowOff>
    </xdr:from>
    <xdr:to>
      <xdr:col>107</xdr:col>
      <xdr:colOff>50800</xdr:colOff>
      <xdr:row>58</xdr:row>
      <xdr:rowOff>124460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5598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85751</xdr:rowOff>
    </xdr:from>
    <xdr:to>
      <xdr:col>102</xdr:col>
      <xdr:colOff>114300</xdr:colOff>
      <xdr:row>58</xdr:row>
      <xdr:rowOff>111887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29851"/>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96672</xdr:rowOff>
    </xdr:from>
    <xdr:to>
      <xdr:col>116</xdr:col>
      <xdr:colOff>114300</xdr:colOff>
      <xdr:row>59</xdr:row>
      <xdr:rowOff>26822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11599</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5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94691</xdr:rowOff>
    </xdr:from>
    <xdr:to>
      <xdr:col>112</xdr:col>
      <xdr:colOff>38100</xdr:colOff>
      <xdr:row>59</xdr:row>
      <xdr:rowOff>24841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15968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3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73660</xdr:rowOff>
    </xdr:from>
    <xdr:to>
      <xdr:col>107</xdr:col>
      <xdr:colOff>101600</xdr:colOff>
      <xdr:row>59</xdr:row>
      <xdr:rowOff>3810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166387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61087</xdr:rowOff>
    </xdr:from>
    <xdr:to>
      <xdr:col>102</xdr:col>
      <xdr:colOff>165100</xdr:colOff>
      <xdr:row>58</xdr:row>
      <xdr:rowOff>162687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153814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34951</xdr:rowOff>
    </xdr:from>
    <xdr:to>
      <xdr:col>98</xdr:col>
      <xdr:colOff>38100</xdr:colOff>
      <xdr:row>58</xdr:row>
      <xdr:rowOff>136551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127678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160241</xdr:rowOff>
    </xdr:from>
    <xdr:to>
      <xdr:col>116</xdr:col>
      <xdr:colOff>63500</xdr:colOff>
      <xdr:row>74</xdr:row>
      <xdr:rowOff>26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504641"/>
          <a:ext cx="838200" cy="18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160241</xdr:rowOff>
    </xdr:from>
    <xdr:to>
      <xdr:col>111</xdr:col>
      <xdr:colOff>177800</xdr:colOff>
      <xdr:row>73</xdr:row>
      <xdr:rowOff>15897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504641"/>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1985</xdr:rowOff>
    </xdr:from>
    <xdr:to>
      <xdr:col>107</xdr:col>
      <xdr:colOff>50800</xdr:colOff>
      <xdr:row>73</xdr:row>
      <xdr:rowOff>15897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517835"/>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165957</xdr:rowOff>
    </xdr:from>
    <xdr:to>
      <xdr:col>102</xdr:col>
      <xdr:colOff>114300</xdr:colOff>
      <xdr:row>73</xdr:row>
      <xdr:rowOff>1985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510357"/>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120676</xdr:rowOff>
    </xdr:from>
    <xdr:to>
      <xdr:col>116</xdr:col>
      <xdr:colOff>114300</xdr:colOff>
      <xdr:row>74</xdr:row>
      <xdr:rowOff>50826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6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143553</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48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109441</xdr:rowOff>
    </xdr:from>
    <xdr:to>
      <xdr:col>112</xdr:col>
      <xdr:colOff>38100</xdr:colOff>
      <xdr:row>73</xdr:row>
      <xdr:rowOff>39591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45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56118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22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136547</xdr:rowOff>
    </xdr:from>
    <xdr:to>
      <xdr:col>107</xdr:col>
      <xdr:colOff>101600</xdr:colOff>
      <xdr:row>73</xdr:row>
      <xdr:rowOff>66697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4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83224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2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122635</xdr:rowOff>
    </xdr:from>
    <xdr:to>
      <xdr:col>102</xdr:col>
      <xdr:colOff>165100</xdr:colOff>
      <xdr:row>73</xdr:row>
      <xdr:rowOff>52785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4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69312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24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115157</xdr:rowOff>
    </xdr:from>
    <xdr:to>
      <xdr:col>98</xdr:col>
      <xdr:colOff>38100</xdr:colOff>
      <xdr:row>73</xdr:row>
      <xdr:rowOff>45307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45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61834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23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扶助費、普通建設事業費（うち新規整備）、災害復旧事業費、繰出金は、類似団体平均を上回っている。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が高水準となっている要因として、市内の保育所の多くが民間にて運営されており、その運営等に係る支出が多額となっていることに加え、保育無償化が実施されたことが挙げられる。また、社会保障経費等は、今後も増加傾向となることが予想されるため扶助費も増加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は、新規幹線道路や防災公園の整備、小中学校への蓄電設備設置に係る工事費が多額となったことが大きな要因である。今後も新規施設整備が予定されているため、普通建設事業費（うち新規整備）が増加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費については、台風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号の影響によるものであり一時的な支出である。次年度以降、大きな災害がなければ、減少に転じる。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繰出金については、前年度より減少したが、依然として類似団体平均を上回っている。今後も増加していくことが考えられるため、各事業において経営の健全化を徹底し、繰出金の抑制に努める。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64,355
63,525
180.29
34,166,100
33,460,016
213,251
15,613,788
21,418,567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90780</xdr:rowOff>
    </xdr:from>
    <xdr:to>
      <xdr:col>24</xdr:col>
      <xdr:colOff>63500</xdr:colOff>
      <xdr:row>35</xdr:row>
      <xdr:rowOff>7112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20080"/>
          <a:ext cx="8382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6198</xdr:rowOff>
    </xdr:from>
    <xdr:to>
      <xdr:col>19</xdr:col>
      <xdr:colOff>177800</xdr:colOff>
      <xdr:row>35</xdr:row>
      <xdr:rowOff>7112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0694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6198</xdr:rowOff>
    </xdr:from>
    <xdr:to>
      <xdr:col>15</xdr:col>
      <xdr:colOff>50800</xdr:colOff>
      <xdr:row>35</xdr:row>
      <xdr:rowOff>6655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069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6655</xdr:rowOff>
    </xdr:from>
    <xdr:to>
      <xdr:col>10</xdr:col>
      <xdr:colOff>114300</xdr:colOff>
      <xdr:row>35</xdr:row>
      <xdr:rowOff>16713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0740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39980</xdr:rowOff>
    </xdr:from>
    <xdr:to>
      <xdr:col>24</xdr:col>
      <xdr:colOff>114300</xdr:colOff>
      <xdr:row>34</xdr:row>
      <xdr:rowOff>141580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62857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127762</xdr:rowOff>
    </xdr:from>
    <xdr:to>
      <xdr:col>20</xdr:col>
      <xdr:colOff>38100</xdr:colOff>
      <xdr:row>35</xdr:row>
      <xdr:rowOff>57912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126848</xdr:rowOff>
    </xdr:from>
    <xdr:to>
      <xdr:col>15</xdr:col>
      <xdr:colOff>101600</xdr:colOff>
      <xdr:row>35</xdr:row>
      <xdr:rowOff>56998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73525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3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127305</xdr:rowOff>
    </xdr:from>
    <xdr:to>
      <xdr:col>10</xdr:col>
      <xdr:colOff>165100</xdr:colOff>
      <xdr:row>35</xdr:row>
      <xdr:rowOff>57455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73982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137363</xdr:rowOff>
    </xdr:from>
    <xdr:to>
      <xdr:col>6</xdr:col>
      <xdr:colOff>38100</xdr:colOff>
      <xdr:row>35</xdr:row>
      <xdr:rowOff>67513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58640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5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24939</xdr:rowOff>
    </xdr:from>
    <xdr:to>
      <xdr:col>24</xdr:col>
      <xdr:colOff>63500</xdr:colOff>
      <xdr:row>58</xdr:row>
      <xdr:rowOff>68209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26139"/>
          <a:ext cx="838200" cy="38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68209</xdr:rowOff>
    </xdr:from>
    <xdr:to>
      <xdr:col>19</xdr:col>
      <xdr:colOff>177800</xdr:colOff>
      <xdr:row>58</xdr:row>
      <xdr:rowOff>72720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12309"/>
          <a:ext cx="8890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72000</xdr:rowOff>
    </xdr:from>
    <xdr:to>
      <xdr:col>15</xdr:col>
      <xdr:colOff>50800</xdr:colOff>
      <xdr:row>58</xdr:row>
      <xdr:rowOff>72720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16100"/>
          <a:ext cx="8890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58985</xdr:rowOff>
    </xdr:from>
    <xdr:to>
      <xdr:col>10</xdr:col>
      <xdr:colOff>114300</xdr:colOff>
      <xdr:row>58</xdr:row>
      <xdr:rowOff>72000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03085"/>
          <a:ext cx="889000" cy="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145589</xdr:rowOff>
    </xdr:from>
    <xdr:to>
      <xdr:col>24</xdr:col>
      <xdr:colOff>114300</xdr:colOff>
      <xdr:row>56</xdr:row>
      <xdr:rowOff>75739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7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60516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9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17409</xdr:rowOff>
    </xdr:from>
    <xdr:to>
      <xdr:col>20</xdr:col>
      <xdr:colOff>38100</xdr:colOff>
      <xdr:row>58</xdr:row>
      <xdr:rowOff>119009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6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110136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5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21920</xdr:rowOff>
    </xdr:from>
    <xdr:to>
      <xdr:col>15</xdr:col>
      <xdr:colOff>101600</xdr:colOff>
      <xdr:row>58</xdr:row>
      <xdr:rowOff>123520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114647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21200</xdr:rowOff>
    </xdr:from>
    <xdr:to>
      <xdr:col>10</xdr:col>
      <xdr:colOff>165100</xdr:colOff>
      <xdr:row>58</xdr:row>
      <xdr:rowOff>122800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113927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5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8185</xdr:rowOff>
    </xdr:from>
    <xdr:to>
      <xdr:col>6</xdr:col>
      <xdr:colOff>38100</xdr:colOff>
      <xdr:row>58</xdr:row>
      <xdr:rowOff>109785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5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100912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152817</xdr:rowOff>
    </xdr:from>
    <xdr:to>
      <xdr:col>24</xdr:col>
      <xdr:colOff>63500</xdr:colOff>
      <xdr:row>76</xdr:row>
      <xdr:rowOff>26685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11567"/>
          <a:ext cx="838200" cy="4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26685</xdr:rowOff>
    </xdr:from>
    <xdr:to>
      <xdr:col>19</xdr:col>
      <xdr:colOff>177800</xdr:colOff>
      <xdr:row>76</xdr:row>
      <xdr:rowOff>117873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56885"/>
          <a:ext cx="889000" cy="9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81232</xdr:rowOff>
    </xdr:from>
    <xdr:to>
      <xdr:col>15</xdr:col>
      <xdr:colOff>50800</xdr:colOff>
      <xdr:row>76</xdr:row>
      <xdr:rowOff>117873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11432"/>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81232</xdr:rowOff>
    </xdr:from>
    <xdr:to>
      <xdr:col>10</xdr:col>
      <xdr:colOff>114300</xdr:colOff>
      <xdr:row>76</xdr:row>
      <xdr:rowOff>92435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11432"/>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102017</xdr:rowOff>
    </xdr:from>
    <xdr:to>
      <xdr:col>24</xdr:col>
      <xdr:colOff>114300</xdr:colOff>
      <xdr:row>76</xdr:row>
      <xdr:rowOff>32167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80444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3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147335</xdr:rowOff>
    </xdr:from>
    <xdr:to>
      <xdr:col>20</xdr:col>
      <xdr:colOff>38100</xdr:colOff>
      <xdr:row>76</xdr:row>
      <xdr:rowOff>77485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68612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9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67073</xdr:rowOff>
    </xdr:from>
    <xdr:to>
      <xdr:col>15</xdr:col>
      <xdr:colOff>101600</xdr:colOff>
      <xdr:row>76</xdr:row>
      <xdr:rowOff>168673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9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159800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30432</xdr:rowOff>
    </xdr:from>
    <xdr:to>
      <xdr:col>10</xdr:col>
      <xdr:colOff>165100</xdr:colOff>
      <xdr:row>76</xdr:row>
      <xdr:rowOff>132032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6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123159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5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41635</xdr:rowOff>
    </xdr:from>
    <xdr:to>
      <xdr:col>6</xdr:col>
      <xdr:colOff>38100</xdr:colOff>
      <xdr:row>76</xdr:row>
      <xdr:rowOff>143235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134362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6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41852</xdr:rowOff>
    </xdr:from>
    <xdr:to>
      <xdr:col>24</xdr:col>
      <xdr:colOff>63500</xdr:colOff>
      <xdr:row>97</xdr:row>
      <xdr:rowOff>57076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72502"/>
          <a:ext cx="8382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57076</xdr:rowOff>
    </xdr:from>
    <xdr:to>
      <xdr:col>19</xdr:col>
      <xdr:colOff>177800</xdr:colOff>
      <xdr:row>97</xdr:row>
      <xdr:rowOff>95207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87726"/>
          <a:ext cx="889000" cy="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87519</xdr:rowOff>
    </xdr:from>
    <xdr:to>
      <xdr:col>15</xdr:col>
      <xdr:colOff>50800</xdr:colOff>
      <xdr:row>97</xdr:row>
      <xdr:rowOff>95207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18169"/>
          <a:ext cx="889000" cy="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87519</xdr:rowOff>
    </xdr:from>
    <xdr:to>
      <xdr:col>10</xdr:col>
      <xdr:colOff>114300</xdr:colOff>
      <xdr:row>97</xdr:row>
      <xdr:rowOff>108595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18169"/>
          <a:ext cx="889000" cy="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162502</xdr:rowOff>
    </xdr:from>
    <xdr:to>
      <xdr:col>24</xdr:col>
      <xdr:colOff>114300</xdr:colOff>
      <xdr:row>97</xdr:row>
      <xdr:rowOff>92652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13929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6276</xdr:rowOff>
    </xdr:from>
    <xdr:to>
      <xdr:col>20</xdr:col>
      <xdr:colOff>38100</xdr:colOff>
      <xdr:row>97</xdr:row>
      <xdr:rowOff>107876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3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124403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4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44407</xdr:rowOff>
    </xdr:from>
    <xdr:to>
      <xdr:col>15</xdr:col>
      <xdr:colOff>101600</xdr:colOff>
      <xdr:row>97</xdr:row>
      <xdr:rowOff>146007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7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162534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45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36719</xdr:rowOff>
    </xdr:from>
    <xdr:to>
      <xdr:col>10</xdr:col>
      <xdr:colOff>165100</xdr:colOff>
      <xdr:row>97</xdr:row>
      <xdr:rowOff>138319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6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154846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44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57795</xdr:rowOff>
    </xdr:from>
    <xdr:to>
      <xdr:col>6</xdr:col>
      <xdr:colOff>38100</xdr:colOff>
      <xdr:row>97</xdr:row>
      <xdr:rowOff>159395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46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15399</xdr:rowOff>
    </xdr:from>
    <xdr:to>
      <xdr:col>55</xdr:col>
      <xdr:colOff>0</xdr:colOff>
      <xdr:row>38</xdr:row>
      <xdr:rowOff>17799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30499"/>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14370</xdr:rowOff>
    </xdr:from>
    <xdr:to>
      <xdr:col>50</xdr:col>
      <xdr:colOff>114300</xdr:colOff>
      <xdr:row>38</xdr:row>
      <xdr:rowOff>15399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29470"/>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10541</xdr:rowOff>
    </xdr:from>
    <xdr:to>
      <xdr:col>45</xdr:col>
      <xdr:colOff>177800</xdr:colOff>
      <xdr:row>38</xdr:row>
      <xdr:rowOff>14370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25641"/>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7798</xdr:rowOff>
    </xdr:from>
    <xdr:to>
      <xdr:col>41</xdr:col>
      <xdr:colOff>50800</xdr:colOff>
      <xdr:row>38</xdr:row>
      <xdr:rowOff>10541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2289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138449</xdr:rowOff>
    </xdr:from>
    <xdr:to>
      <xdr:col>55</xdr:col>
      <xdr:colOff>50800</xdr:colOff>
      <xdr:row>38</xdr:row>
      <xdr:rowOff>68599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136049</xdr:rowOff>
    </xdr:from>
    <xdr:to>
      <xdr:col>50</xdr:col>
      <xdr:colOff>165100</xdr:colOff>
      <xdr:row>38</xdr:row>
      <xdr:rowOff>66199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57326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72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135020</xdr:rowOff>
    </xdr:from>
    <xdr:to>
      <xdr:col>46</xdr:col>
      <xdr:colOff>38100</xdr:colOff>
      <xdr:row>38</xdr:row>
      <xdr:rowOff>65170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56297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71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131191</xdr:rowOff>
    </xdr:from>
    <xdr:to>
      <xdr:col>41</xdr:col>
      <xdr:colOff>101600</xdr:colOff>
      <xdr:row>38</xdr:row>
      <xdr:rowOff>61340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52468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128448</xdr:rowOff>
    </xdr:from>
    <xdr:to>
      <xdr:col>36</xdr:col>
      <xdr:colOff>165100</xdr:colOff>
      <xdr:row>38</xdr:row>
      <xdr:rowOff>58598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49725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6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49732</xdr:rowOff>
    </xdr:from>
    <xdr:to>
      <xdr:col>55</xdr:col>
      <xdr:colOff>0</xdr:colOff>
      <xdr:row>58</xdr:row>
      <xdr:rowOff>64939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93832"/>
          <a:ext cx="838200" cy="1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44950</xdr:rowOff>
    </xdr:from>
    <xdr:to>
      <xdr:col>50</xdr:col>
      <xdr:colOff>114300</xdr:colOff>
      <xdr:row>58</xdr:row>
      <xdr:rowOff>64939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89050"/>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44950</xdr:rowOff>
    </xdr:from>
    <xdr:to>
      <xdr:col>45</xdr:col>
      <xdr:colOff>177800</xdr:colOff>
      <xdr:row>58</xdr:row>
      <xdr:rowOff>68715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89050"/>
          <a:ext cx="889000" cy="2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62131</xdr:rowOff>
    </xdr:from>
    <xdr:to>
      <xdr:col>41</xdr:col>
      <xdr:colOff>50800</xdr:colOff>
      <xdr:row>58</xdr:row>
      <xdr:rowOff>68715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06231"/>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170382</xdr:rowOff>
    </xdr:from>
    <xdr:to>
      <xdr:col>55</xdr:col>
      <xdr:colOff>50800</xdr:colOff>
      <xdr:row>58</xdr:row>
      <xdr:rowOff>100532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14139</xdr:rowOff>
    </xdr:from>
    <xdr:to>
      <xdr:col>50</xdr:col>
      <xdr:colOff>165100</xdr:colOff>
      <xdr:row>58</xdr:row>
      <xdr:rowOff>115739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106866</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0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165600</xdr:rowOff>
    </xdr:from>
    <xdr:to>
      <xdr:col>46</xdr:col>
      <xdr:colOff>38100</xdr:colOff>
      <xdr:row>58</xdr:row>
      <xdr:rowOff>95750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86877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3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17915</xdr:rowOff>
    </xdr:from>
    <xdr:to>
      <xdr:col>41</xdr:col>
      <xdr:colOff>101600</xdr:colOff>
      <xdr:row>58</xdr:row>
      <xdr:rowOff>119515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110642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11331</xdr:rowOff>
    </xdr:from>
    <xdr:to>
      <xdr:col>36</xdr:col>
      <xdr:colOff>165100</xdr:colOff>
      <xdr:row>58</xdr:row>
      <xdr:rowOff>112931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5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104058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4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69839</xdr:rowOff>
    </xdr:from>
    <xdr:to>
      <xdr:col>55</xdr:col>
      <xdr:colOff>0</xdr:colOff>
      <xdr:row>77</xdr:row>
      <xdr:rowOff>152639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71489"/>
          <a:ext cx="838200" cy="8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152639</xdr:rowOff>
    </xdr:from>
    <xdr:to>
      <xdr:col>50</xdr:col>
      <xdr:colOff>114300</xdr:colOff>
      <xdr:row>78</xdr:row>
      <xdr:rowOff>437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54289"/>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437</xdr:rowOff>
    </xdr:from>
    <xdr:to>
      <xdr:col>45</xdr:col>
      <xdr:colOff>177800</xdr:colOff>
      <xdr:row>78</xdr:row>
      <xdr:rowOff>1809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3735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154215</xdr:rowOff>
    </xdr:from>
    <xdr:to>
      <xdr:col>41</xdr:col>
      <xdr:colOff>50800</xdr:colOff>
      <xdr:row>78</xdr:row>
      <xdr:rowOff>1809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355865"/>
          <a:ext cx="889000" cy="1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19039</xdr:rowOff>
    </xdr:from>
    <xdr:to>
      <xdr:col>55</xdr:col>
      <xdr:colOff>50800</xdr:colOff>
      <xdr:row>77</xdr:row>
      <xdr:rowOff>120639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168916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9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101839</xdr:rowOff>
    </xdr:from>
    <xdr:to>
      <xdr:col>50</xdr:col>
      <xdr:colOff>165100</xdr:colOff>
      <xdr:row>78</xdr:row>
      <xdr:rowOff>31989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23116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39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121087</xdr:rowOff>
    </xdr:from>
    <xdr:to>
      <xdr:col>46</xdr:col>
      <xdr:colOff>38100</xdr:colOff>
      <xdr:row>78</xdr:row>
      <xdr:rowOff>51237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42364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122459</xdr:rowOff>
    </xdr:from>
    <xdr:to>
      <xdr:col>41</xdr:col>
      <xdr:colOff>101600</xdr:colOff>
      <xdr:row>78</xdr:row>
      <xdr:rowOff>52609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43736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103415</xdr:rowOff>
    </xdr:from>
    <xdr:to>
      <xdr:col>36</xdr:col>
      <xdr:colOff>165100</xdr:colOff>
      <xdr:row>78</xdr:row>
      <xdr:rowOff>33565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24692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39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60784</xdr:rowOff>
    </xdr:from>
    <xdr:to>
      <xdr:col>55</xdr:col>
      <xdr:colOff>0</xdr:colOff>
      <xdr:row>98</xdr:row>
      <xdr:rowOff>65855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862884"/>
          <a:ext cx="8382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60784</xdr:rowOff>
    </xdr:from>
    <xdr:to>
      <xdr:col>50</xdr:col>
      <xdr:colOff>114300</xdr:colOff>
      <xdr:row>98</xdr:row>
      <xdr:rowOff>75296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62884"/>
          <a:ext cx="889000" cy="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73692</xdr:rowOff>
    </xdr:from>
    <xdr:to>
      <xdr:col>45</xdr:col>
      <xdr:colOff>177800</xdr:colOff>
      <xdr:row>98</xdr:row>
      <xdr:rowOff>75296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75792"/>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45582</xdr:rowOff>
    </xdr:from>
    <xdr:to>
      <xdr:col>41</xdr:col>
      <xdr:colOff>50800</xdr:colOff>
      <xdr:row>98</xdr:row>
      <xdr:rowOff>73692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47682"/>
          <a:ext cx="8890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15055</xdr:rowOff>
    </xdr:from>
    <xdr:to>
      <xdr:col>55</xdr:col>
      <xdr:colOff>50800</xdr:colOff>
      <xdr:row>98</xdr:row>
      <xdr:rowOff>116655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9984</xdr:rowOff>
    </xdr:from>
    <xdr:to>
      <xdr:col>50</xdr:col>
      <xdr:colOff>165100</xdr:colOff>
      <xdr:row>98</xdr:row>
      <xdr:rowOff>111584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102711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0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24496</xdr:rowOff>
    </xdr:from>
    <xdr:to>
      <xdr:col>46</xdr:col>
      <xdr:colOff>38100</xdr:colOff>
      <xdr:row>98</xdr:row>
      <xdr:rowOff>126096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117223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1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22892</xdr:rowOff>
    </xdr:from>
    <xdr:to>
      <xdr:col>41</xdr:col>
      <xdr:colOff>101600</xdr:colOff>
      <xdr:row>98</xdr:row>
      <xdr:rowOff>124492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115619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1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166232</xdr:rowOff>
    </xdr:from>
    <xdr:to>
      <xdr:col>36</xdr:col>
      <xdr:colOff>165100</xdr:colOff>
      <xdr:row>98</xdr:row>
      <xdr:rowOff>96382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9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112909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153827</xdr:rowOff>
    </xdr:from>
    <xdr:to>
      <xdr:col>85</xdr:col>
      <xdr:colOff>127000</xdr:colOff>
      <xdr:row>37</xdr:row>
      <xdr:rowOff>53655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154577"/>
          <a:ext cx="838200" cy="24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128956</xdr:rowOff>
    </xdr:from>
    <xdr:to>
      <xdr:col>81</xdr:col>
      <xdr:colOff>50800</xdr:colOff>
      <xdr:row>37</xdr:row>
      <xdr:rowOff>53655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301156"/>
          <a:ext cx="889000" cy="9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128956</xdr:rowOff>
    </xdr:from>
    <xdr:to>
      <xdr:col>76</xdr:col>
      <xdr:colOff>114300</xdr:colOff>
      <xdr:row>37</xdr:row>
      <xdr:rowOff>158766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301156"/>
          <a:ext cx="889000" cy="20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158766</xdr:rowOff>
    </xdr:from>
    <xdr:to>
      <xdr:col>71</xdr:col>
      <xdr:colOff>177800</xdr:colOff>
      <xdr:row>38</xdr:row>
      <xdr:rowOff>4232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50241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103027</xdr:rowOff>
    </xdr:from>
    <xdr:to>
      <xdr:col>85</xdr:col>
      <xdr:colOff>177800</xdr:colOff>
      <xdr:row>36</xdr:row>
      <xdr:rowOff>33177</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1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125904</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595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2855</xdr:rowOff>
    </xdr:from>
    <xdr:to>
      <xdr:col>81</xdr:col>
      <xdr:colOff>101600</xdr:colOff>
      <xdr:row>37</xdr:row>
      <xdr:rowOff>104455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95582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3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78156</xdr:rowOff>
    </xdr:from>
    <xdr:to>
      <xdr:col>76</xdr:col>
      <xdr:colOff>165100</xdr:colOff>
      <xdr:row>37</xdr:row>
      <xdr:rowOff>8306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2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24833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107965</xdr:rowOff>
    </xdr:from>
    <xdr:to>
      <xdr:col>72</xdr:col>
      <xdr:colOff>38100</xdr:colOff>
      <xdr:row>38</xdr:row>
      <xdr:rowOff>38116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51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29243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4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124882</xdr:rowOff>
    </xdr:from>
    <xdr:to>
      <xdr:col>67</xdr:col>
      <xdr:colOff>101600</xdr:colOff>
      <xdr:row>38</xdr:row>
      <xdr:rowOff>55032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46159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6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27972</xdr:rowOff>
    </xdr:from>
    <xdr:to>
      <xdr:col>85</xdr:col>
      <xdr:colOff>127000</xdr:colOff>
      <xdr:row>58</xdr:row>
      <xdr:rowOff>95771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800622"/>
          <a:ext cx="838200" cy="23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142634</xdr:rowOff>
    </xdr:from>
    <xdr:to>
      <xdr:col>81</xdr:col>
      <xdr:colOff>50800</xdr:colOff>
      <xdr:row>58</xdr:row>
      <xdr:rowOff>95771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915284"/>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45269</xdr:rowOff>
    </xdr:from>
    <xdr:to>
      <xdr:col>76</xdr:col>
      <xdr:colOff>114300</xdr:colOff>
      <xdr:row>57</xdr:row>
      <xdr:rowOff>142634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817919"/>
          <a:ext cx="889000" cy="9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45269</xdr:rowOff>
    </xdr:from>
    <xdr:to>
      <xdr:col>71</xdr:col>
      <xdr:colOff>177800</xdr:colOff>
      <xdr:row>57</xdr:row>
      <xdr:rowOff>70053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817919"/>
          <a:ext cx="8890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148622</xdr:rowOff>
    </xdr:from>
    <xdr:to>
      <xdr:col>85</xdr:col>
      <xdr:colOff>177800</xdr:colOff>
      <xdr:row>57</xdr:row>
      <xdr:rowOff>78772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0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44971</xdr:rowOff>
    </xdr:from>
    <xdr:to>
      <xdr:col>81</xdr:col>
      <xdr:colOff>101600</xdr:colOff>
      <xdr:row>58</xdr:row>
      <xdr:rowOff>146571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9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137698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0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91834</xdr:rowOff>
    </xdr:from>
    <xdr:to>
      <xdr:col>76</xdr:col>
      <xdr:colOff>165100</xdr:colOff>
      <xdr:row>58</xdr:row>
      <xdr:rowOff>21984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6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38511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165919</xdr:rowOff>
    </xdr:from>
    <xdr:to>
      <xdr:col>72</xdr:col>
      <xdr:colOff>38100</xdr:colOff>
      <xdr:row>57</xdr:row>
      <xdr:rowOff>96069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7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112596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19253</xdr:rowOff>
    </xdr:from>
    <xdr:to>
      <xdr:col>67</xdr:col>
      <xdr:colOff>101600</xdr:colOff>
      <xdr:row>57</xdr:row>
      <xdr:rowOff>120853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7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137380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5161</xdr:rowOff>
    </xdr:from>
    <xdr:to>
      <xdr:col>85</xdr:col>
      <xdr:colOff>127000</xdr:colOff>
      <xdr:row>79</xdr:row>
      <xdr:rowOff>8271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549711"/>
          <a:ext cx="8382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110647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48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8271</xdr:rowOff>
    </xdr:from>
    <xdr:to>
      <xdr:col>81</xdr:col>
      <xdr:colOff>50800</xdr:colOff>
      <xdr:row>79</xdr:row>
      <xdr:rowOff>43078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552821"/>
          <a:ext cx="889000" cy="3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43078</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876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125811</xdr:rowOff>
    </xdr:from>
    <xdr:to>
      <xdr:col>85</xdr:col>
      <xdr:colOff>177800</xdr:colOff>
      <xdr:row>79</xdr:row>
      <xdr:rowOff>55961</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4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85188</xdr:rowOff>
    </xdr:from>
    <xdr:ext cx="469744"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2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128921</xdr:rowOff>
    </xdr:from>
    <xdr:to>
      <xdr:col>81</xdr:col>
      <xdr:colOff>101600</xdr:colOff>
      <xdr:row>79</xdr:row>
      <xdr:rowOff>59071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75598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27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163728</xdr:rowOff>
    </xdr:from>
    <xdr:to>
      <xdr:col>76</xdr:col>
      <xdr:colOff>165100</xdr:colOff>
      <xdr:row>79</xdr:row>
      <xdr:rowOff>93878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85005</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629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123489</xdr:rowOff>
    </xdr:from>
    <xdr:to>
      <xdr:col>85</xdr:col>
      <xdr:colOff>127000</xdr:colOff>
      <xdr:row>95</xdr:row>
      <xdr:rowOff>7455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239789"/>
          <a:ext cx="838200" cy="5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37345</xdr:rowOff>
    </xdr:from>
    <xdr:to>
      <xdr:col>81</xdr:col>
      <xdr:colOff>50800</xdr:colOff>
      <xdr:row>94</xdr:row>
      <xdr:rowOff>123489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153645"/>
          <a:ext cx="889000" cy="8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6483</xdr:rowOff>
    </xdr:from>
    <xdr:to>
      <xdr:col>76</xdr:col>
      <xdr:colOff>114300</xdr:colOff>
      <xdr:row>94</xdr:row>
      <xdr:rowOff>37345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122783"/>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125431</xdr:rowOff>
    </xdr:from>
    <xdr:to>
      <xdr:col>71</xdr:col>
      <xdr:colOff>177800</xdr:colOff>
      <xdr:row>94</xdr:row>
      <xdr:rowOff>6483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070281"/>
          <a:ext cx="8890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128105</xdr:rowOff>
    </xdr:from>
    <xdr:to>
      <xdr:col>85</xdr:col>
      <xdr:colOff>177800</xdr:colOff>
      <xdr:row>95</xdr:row>
      <xdr:rowOff>58255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2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106532</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22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72689</xdr:rowOff>
    </xdr:from>
    <xdr:to>
      <xdr:col>81</xdr:col>
      <xdr:colOff>101600</xdr:colOff>
      <xdr:row>95</xdr:row>
      <xdr:rowOff>2839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1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19366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6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157995</xdr:rowOff>
    </xdr:from>
    <xdr:to>
      <xdr:col>76</xdr:col>
      <xdr:colOff>165100</xdr:colOff>
      <xdr:row>94</xdr:row>
      <xdr:rowOff>88145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10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104672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87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127133</xdr:rowOff>
    </xdr:from>
    <xdr:to>
      <xdr:col>72</xdr:col>
      <xdr:colOff>38100</xdr:colOff>
      <xdr:row>94</xdr:row>
      <xdr:rowOff>57283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07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73810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84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74631</xdr:rowOff>
    </xdr:from>
    <xdr:to>
      <xdr:col>67</xdr:col>
      <xdr:colOff>101600</xdr:colOff>
      <xdr:row>94</xdr:row>
      <xdr:rowOff>4781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0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21308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7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議会費、衛生費、消防費、教育費、災害復旧費は、類似団体平均を上回っている。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衛生費については、清掃センター施設の老朽化に伴う関係工事が近年増大している。工事については清掃センター長寿命化計画に基づいての実施ではあるものの、今後も高い水準となることが見込まれる。また、一部事務組合にて運営する病院事業への繰出金も多額であることも、類似団体平均を上回る要因の</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消防費については、防災公園整備に係る工事費が多額であることが大きな要因である。令和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年度でほぼ完成の域に達しているため、次年度以降は減少に転じる。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教育費については、小中学校への情報通信環境整備及び蓄電設備設置に係る工事費が多額であること、給食センターの調理業務を民間委託にしたことが昨年度から増加した要因である。今後も公民館及び小中学校体育館の大規模改修が予定されているため、今後も高い水準となること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災害復旧費については、台風</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号の影響によるものであり一時的な支出である。次年度以降、大きな災害がなければ、減少に転じる。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ここ数年、財政調整基金残高は標準財政規模比</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％を前後を維持しているものの、実質収支額は減少傾向にあり、実質単年度収支はマイナスで推移しており、非常に厳しい財政状況である。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特に令和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年度は、新型コロナウイルス感染症対策に係る経費の大半が繰越事業となったことにより、実質収支額が昨年度に比べ減少となった。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今後も伸び続けると想定される扶助費などに対し、質の高い行政サービスを行うことができるよう藤岡市行政改革大綱に基づき、健全な財政運営を行い、財政調整基金の取崩しを最小限に留めるよう努める。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適用企業である水道事業会計は、現金預金等の増などにより流動資産が増加し、黒字額が増加している。国民健康保険鬼石病院事業会計においても、現金預金の増などにより流動資産が増加し、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国民健康保険事業会計特別会計では、一般会計からの繰入金の影響が依然として大きく、引き続き収納率の向上や歳出の抑制に努める。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一般会計では、幹線道路整備事業など繰越事業が例年に比べて大幅に増加したことにより実質収支額が減少している。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も、実質収支比率はプラスとなっているが、比率が減少傾向にあることや一般会計からの基準外繰入によってプラスとなっている会計も存在することから、実施計画等により内容を精査し、基準外繰入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34166100</v>
      </c>
      <c r="BO4" s="464"/>
      <c r="BP4" s="464"/>
      <c r="BQ4" s="464"/>
      <c r="BR4" s="464"/>
      <c r="BS4" s="464"/>
      <c r="BT4" s="464"/>
      <c r="BU4" s="465"/>
      <c r="BV4" s="463">
        <v>25963811</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1.4</v>
      </c>
      <c r="CU4" s="648"/>
      <c r="CV4" s="648"/>
      <c r="CW4" s="648"/>
      <c r="CX4" s="648"/>
      <c r="CY4" s="648"/>
      <c r="CZ4" s="648"/>
      <c r="DA4" s="649"/>
      <c r="DB4" s="647">
        <v>1.6</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33460016</v>
      </c>
      <c r="BO5" s="469"/>
      <c r="BP5" s="469"/>
      <c r="BQ5" s="469"/>
      <c r="BR5" s="469"/>
      <c r="BS5" s="469"/>
      <c r="BT5" s="469"/>
      <c r="BU5" s="470"/>
      <c r="BV5" s="468">
        <v>25587009</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93.3</v>
      </c>
      <c r="CU5" s="439"/>
      <c r="CV5" s="439"/>
      <c r="CW5" s="439"/>
      <c r="CX5" s="439"/>
      <c r="CY5" s="439"/>
      <c r="CZ5" s="439"/>
      <c r="DA5" s="440"/>
      <c r="DB5" s="438">
        <v>97.8</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706084</v>
      </c>
      <c r="BO6" s="469"/>
      <c r="BP6" s="469"/>
      <c r="BQ6" s="469"/>
      <c r="BR6" s="469"/>
      <c r="BS6" s="469"/>
      <c r="BT6" s="469"/>
      <c r="BU6" s="470"/>
      <c r="BV6" s="468">
        <v>376802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98.2</v>
      </c>
      <c r="CU6" s="622"/>
      <c r="CV6" s="622"/>
      <c r="CW6" s="622"/>
      <c r="CX6" s="622"/>
      <c r="CY6" s="622"/>
      <c r="CZ6" s="622"/>
      <c r="DA6" s="623"/>
      <c r="DB6" s="621">
        <v>103</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492833</v>
      </c>
      <c r="BO7" s="469"/>
      <c r="BP7" s="469"/>
      <c r="BQ7" s="469"/>
      <c r="BR7" s="469"/>
      <c r="BS7" s="469"/>
      <c r="BT7" s="469"/>
      <c r="BU7" s="470"/>
      <c r="BV7" s="468">
        <v>137447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15613788</v>
      </c>
      <c r="CU7" s="469"/>
      <c r="CV7" s="469"/>
      <c r="CW7" s="469"/>
      <c r="CX7" s="469"/>
      <c r="CY7" s="469"/>
      <c r="CZ7" s="469"/>
      <c r="DA7" s="470"/>
      <c r="DB7" s="468">
        <v>15330878</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213251</v>
      </c>
      <c r="BO8" s="469"/>
      <c r="BP8" s="469"/>
      <c r="BQ8" s="469"/>
      <c r="BR8" s="469"/>
      <c r="BS8" s="469"/>
      <c r="BT8" s="469"/>
      <c r="BU8" s="470"/>
      <c r="BV8" s="468">
        <v>239355</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0.67</v>
      </c>
      <c r="CU8" s="582"/>
      <c r="CV8" s="582"/>
      <c r="CW8" s="582"/>
      <c r="CX8" s="582"/>
      <c r="CY8" s="582"/>
      <c r="CZ8" s="582"/>
      <c r="DA8" s="583"/>
      <c r="DB8" s="581">
        <v>0.67</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63261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-26104</v>
      </c>
      <c r="BO9" s="469"/>
      <c r="BP9" s="469"/>
      <c r="BQ9" s="469"/>
      <c r="BR9" s="469"/>
      <c r="BS9" s="469"/>
      <c r="BT9" s="469"/>
      <c r="BU9" s="470"/>
      <c r="BV9" s="468">
        <v>-539008</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13.1</v>
      </c>
      <c r="CU9" s="439"/>
      <c r="CV9" s="439"/>
      <c r="CW9" s="439"/>
      <c r="CX9" s="439"/>
      <c r="CY9" s="439"/>
      <c r="CZ9" s="439"/>
      <c r="DA9" s="440"/>
      <c r="DB9" s="438">
        <v>14.9</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65708</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142</v>
      </c>
      <c r="BO10" s="469"/>
      <c r="BP10" s="469"/>
      <c r="BQ10" s="469"/>
      <c r="BR10" s="469"/>
      <c r="BS10" s="469"/>
      <c r="BT10" s="469"/>
      <c r="BU10" s="470"/>
      <c r="BV10" s="468">
        <v>184</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4220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2">
      <c r="A12" s="187"/>
      <c r="B12" s="584" t="s">
        <v>131</v>
      </c>
      <c r="C12" s="585"/>
      <c r="D12" s="585"/>
      <c r="E12" s="585"/>
      <c r="F12" s="585"/>
      <c r="G12" s="585"/>
      <c r="H12" s="585"/>
      <c r="I12" s="585"/>
      <c r="J12" s="585"/>
      <c r="K12" s="586"/>
      <c r="L12" s="593" t="s">
        <v>132</v>
      </c>
      <c r="M12" s="594"/>
      <c r="N12" s="594"/>
      <c r="O12" s="594"/>
      <c r="P12" s="594"/>
      <c r="Q12" s="595"/>
      <c r="R12" s="596">
        <v>64355</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116</v>
      </c>
      <c r="AV12" s="526"/>
      <c r="AW12" s="526"/>
      <c r="AX12" s="526"/>
      <c r="AY12" s="448" t="s">
        <v>136</v>
      </c>
      <c r="AZ12" s="449"/>
      <c r="BA12" s="449"/>
      <c r="BB12" s="449"/>
      <c r="BC12" s="449"/>
      <c r="BD12" s="449"/>
      <c r="BE12" s="449"/>
      <c r="BF12" s="449"/>
      <c r="BG12" s="449"/>
      <c r="BH12" s="449"/>
      <c r="BI12" s="449"/>
      <c r="BJ12" s="449"/>
      <c r="BK12" s="449"/>
      <c r="BL12" s="449"/>
      <c r="BM12" s="450"/>
      <c r="BN12" s="468">
        <v>400000</v>
      </c>
      <c r="BO12" s="469"/>
      <c r="BP12" s="469"/>
      <c r="BQ12" s="469"/>
      <c r="BR12" s="469"/>
      <c r="BS12" s="469"/>
      <c r="BT12" s="469"/>
      <c r="BU12" s="470"/>
      <c r="BV12" s="468">
        <v>300000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139</v>
      </c>
      <c r="N13" s="569"/>
      <c r="O13" s="569"/>
      <c r="P13" s="569"/>
      <c r="Q13" s="570"/>
      <c r="R13" s="571">
        <v>63525</v>
      </c>
      <c r="S13" s="572"/>
      <c r="T13" s="572"/>
      <c r="U13" s="572"/>
      <c r="V13" s="573"/>
      <c r="W13" s="559" t="s">
        <v>140</v>
      </c>
      <c r="X13" s="481"/>
      <c r="Y13" s="481"/>
      <c r="Z13" s="481"/>
      <c r="AA13" s="481"/>
      <c r="AB13" s="482"/>
      <c r="AC13" s="444">
        <v>1440</v>
      </c>
      <c r="AD13" s="445"/>
      <c r="AE13" s="445"/>
      <c r="AF13" s="445"/>
      <c r="AG13" s="446"/>
      <c r="AH13" s="444">
        <v>1696</v>
      </c>
      <c r="AI13" s="445"/>
      <c r="AJ13" s="445"/>
      <c r="AK13" s="445"/>
      <c r="AL13" s="447"/>
      <c r="AM13" s="537" t="s">
        <v>141</v>
      </c>
      <c r="AN13" s="442"/>
      <c r="AO13" s="442"/>
      <c r="AP13" s="442"/>
      <c r="AQ13" s="442"/>
      <c r="AR13" s="442"/>
      <c r="AS13" s="442"/>
      <c r="AT13" s="443"/>
      <c r="AU13" s="525" t="s">
        <v>127</v>
      </c>
      <c r="AV13" s="526"/>
      <c r="AW13" s="526"/>
      <c r="AX13" s="526"/>
      <c r="AY13" s="448" t="s">
        <v>142</v>
      </c>
      <c r="AZ13" s="449"/>
      <c r="BA13" s="449"/>
      <c r="BB13" s="449"/>
      <c r="BC13" s="449"/>
      <c r="BD13" s="449"/>
      <c r="BE13" s="449"/>
      <c r="BF13" s="449"/>
      <c r="BG13" s="449"/>
      <c r="BH13" s="449"/>
      <c r="BI13" s="449"/>
      <c r="BJ13" s="449"/>
      <c r="BK13" s="449"/>
      <c r="BL13" s="449"/>
      <c r="BM13" s="450"/>
      <c r="BN13" s="468">
        <v>-425962</v>
      </c>
      <c r="BO13" s="469"/>
      <c r="BP13" s="469"/>
      <c r="BQ13" s="469"/>
      <c r="BR13" s="469"/>
      <c r="BS13" s="469"/>
      <c r="BT13" s="469"/>
      <c r="BU13" s="470"/>
      <c r="BV13" s="468">
        <v>-834604</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8.5</v>
      </c>
      <c r="CU13" s="439"/>
      <c r="CV13" s="439"/>
      <c r="CW13" s="439"/>
      <c r="CX13" s="439"/>
      <c r="CY13" s="439"/>
      <c r="CZ13" s="439"/>
      <c r="DA13" s="440"/>
      <c r="DB13" s="438">
        <v>9.6999999999999993</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65117</v>
      </c>
      <c r="S14" s="572"/>
      <c r="T14" s="572"/>
      <c r="U14" s="572"/>
      <c r="V14" s="573"/>
      <c r="W14" s="574"/>
      <c r="X14" s="484"/>
      <c r="Y14" s="484"/>
      <c r="Z14" s="484"/>
      <c r="AA14" s="484"/>
      <c r="AB14" s="485"/>
      <c r="AC14" s="564">
        <v>4.5</v>
      </c>
      <c r="AD14" s="565"/>
      <c r="AE14" s="565"/>
      <c r="AF14" s="565"/>
      <c r="AG14" s="566"/>
      <c r="AH14" s="564">
        <v>5.2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5.0999999999999996</v>
      </c>
      <c r="CU14" s="576"/>
      <c r="CV14" s="576"/>
      <c r="CW14" s="576"/>
      <c r="CX14" s="576"/>
      <c r="CY14" s="576"/>
      <c r="CZ14" s="576"/>
      <c r="DA14" s="577"/>
      <c r="DB14" s="575">
        <v>4.9000000000000004</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139</v>
      </c>
      <c r="N15" s="569"/>
      <c r="O15" s="569"/>
      <c r="P15" s="569"/>
      <c r="Q15" s="570"/>
      <c r="R15" s="571">
        <v>64251</v>
      </c>
      <c r="S15" s="572"/>
      <c r="T15" s="572"/>
      <c r="U15" s="572"/>
      <c r="V15" s="573"/>
      <c r="W15" s="559" t="s">
        <v>146</v>
      </c>
      <c r="X15" s="481"/>
      <c r="Y15" s="481"/>
      <c r="Z15" s="481"/>
      <c r="AA15" s="481"/>
      <c r="AB15" s="482"/>
      <c r="AC15" s="444">
        <v>11696</v>
      </c>
      <c r="AD15" s="445"/>
      <c r="AE15" s="445"/>
      <c r="AF15" s="445"/>
      <c r="AG15" s="446"/>
      <c r="AH15" s="444">
        <v>11726</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8488865</v>
      </c>
      <c r="BO15" s="464"/>
      <c r="BP15" s="464"/>
      <c r="BQ15" s="464"/>
      <c r="BR15" s="464"/>
      <c r="BS15" s="464"/>
      <c r="BT15" s="464"/>
      <c r="BU15" s="465"/>
      <c r="BV15" s="463">
        <v>8178202</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36.1</v>
      </c>
      <c r="AD16" s="565"/>
      <c r="AE16" s="565"/>
      <c r="AF16" s="565"/>
      <c r="AG16" s="566"/>
      <c r="AH16" s="564">
        <v>36.200000000000003</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12547026</v>
      </c>
      <c r="BO16" s="469"/>
      <c r="BP16" s="469"/>
      <c r="BQ16" s="469"/>
      <c r="BR16" s="469"/>
      <c r="BS16" s="469"/>
      <c r="BT16" s="469"/>
      <c r="BU16" s="470"/>
      <c r="BV16" s="468">
        <v>12206938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19221</v>
      </c>
      <c r="AD17" s="445"/>
      <c r="AE17" s="445"/>
      <c r="AF17" s="445"/>
      <c r="AG17" s="446"/>
      <c r="AH17" s="444">
        <v>18981</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10721775</v>
      </c>
      <c r="BO17" s="469"/>
      <c r="BP17" s="469"/>
      <c r="BQ17" s="469"/>
      <c r="BR17" s="469"/>
      <c r="BS17" s="469"/>
      <c r="BT17" s="469"/>
      <c r="BU17" s="470"/>
      <c r="BV17" s="468">
        <v>10415324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180.29</v>
      </c>
      <c r="M18" s="533"/>
      <c r="N18" s="533"/>
      <c r="O18" s="533"/>
      <c r="P18" s="533"/>
      <c r="Q18" s="533"/>
      <c r="R18" s="534"/>
      <c r="S18" s="534"/>
      <c r="T18" s="534"/>
      <c r="U18" s="534"/>
      <c r="V18" s="535"/>
      <c r="W18" s="549"/>
      <c r="X18" s="550"/>
      <c r="Y18" s="550"/>
      <c r="Z18" s="550"/>
      <c r="AA18" s="550"/>
      <c r="AB18" s="560"/>
      <c r="AC18" s="432">
        <v>59.4</v>
      </c>
      <c r="AD18" s="433"/>
      <c r="AE18" s="433"/>
      <c r="AF18" s="433"/>
      <c r="AG18" s="536"/>
      <c r="AH18" s="432">
        <v>58.6</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14578051</v>
      </c>
      <c r="BO18" s="469"/>
      <c r="BP18" s="469"/>
      <c r="BQ18" s="469"/>
      <c r="BR18" s="469"/>
      <c r="BS18" s="469"/>
      <c r="BT18" s="469"/>
      <c r="BU18" s="470"/>
      <c r="BV18" s="468">
        <v>15318920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351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18518270</v>
      </c>
      <c r="BO19" s="469"/>
      <c r="BP19" s="469"/>
      <c r="BQ19" s="469"/>
      <c r="BR19" s="469"/>
      <c r="BS19" s="469"/>
      <c r="BT19" s="469"/>
      <c r="BU19" s="470"/>
      <c r="BV19" s="468">
        <v>17771465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25362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21418567</v>
      </c>
      <c r="BO23" s="469"/>
      <c r="BP23" s="469"/>
      <c r="BQ23" s="469"/>
      <c r="BR23" s="469"/>
      <c r="BS23" s="469"/>
      <c r="BT23" s="469"/>
      <c r="BU23" s="470"/>
      <c r="BV23" s="468">
        <v>21137996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8780</v>
      </c>
      <c r="R24" s="445"/>
      <c r="S24" s="445"/>
      <c r="T24" s="445"/>
      <c r="U24" s="445"/>
      <c r="V24" s="446"/>
      <c r="W24" s="510"/>
      <c r="X24" s="501"/>
      <c r="Y24" s="502"/>
      <c r="Z24" s="441" t="s">
        <v>170</v>
      </c>
      <c r="AA24" s="442"/>
      <c r="AB24" s="442"/>
      <c r="AC24" s="442"/>
      <c r="AD24" s="442"/>
      <c r="AE24" s="442"/>
      <c r="AF24" s="442"/>
      <c r="AG24" s="443"/>
      <c r="AH24" s="444">
        <v>392</v>
      </c>
      <c r="AI24" s="445"/>
      <c r="AJ24" s="445"/>
      <c r="AK24" s="445"/>
      <c r="AL24" s="446"/>
      <c r="AM24" s="444">
        <v>1161496</v>
      </c>
      <c r="AN24" s="445"/>
      <c r="AO24" s="445"/>
      <c r="AP24" s="445"/>
      <c r="AQ24" s="445"/>
      <c r="AR24" s="446"/>
      <c r="AS24" s="444">
        <v>2963</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15650254</v>
      </c>
      <c r="BO24" s="469"/>
      <c r="BP24" s="469"/>
      <c r="BQ24" s="469"/>
      <c r="BR24" s="469"/>
      <c r="BS24" s="469"/>
      <c r="BT24" s="469"/>
      <c r="BU24" s="470"/>
      <c r="BV24" s="468">
        <v>15613450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1</v>
      </c>
      <c r="M25" s="445"/>
      <c r="N25" s="445"/>
      <c r="O25" s="445"/>
      <c r="P25" s="446"/>
      <c r="Q25" s="444">
        <v>7120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175</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1336729</v>
      </c>
      <c r="BO25" s="464"/>
      <c r="BP25" s="464"/>
      <c r="BQ25" s="464"/>
      <c r="BR25" s="464"/>
      <c r="BS25" s="464"/>
      <c r="BT25" s="464"/>
      <c r="BU25" s="465"/>
      <c r="BV25" s="463">
        <v>1831410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177</v>
      </c>
      <c r="F26" s="442"/>
      <c r="G26" s="442"/>
      <c r="H26" s="442"/>
      <c r="I26" s="442"/>
      <c r="J26" s="442"/>
      <c r="K26" s="443"/>
      <c r="L26" s="444">
        <v>1</v>
      </c>
      <c r="M26" s="445"/>
      <c r="N26" s="445"/>
      <c r="O26" s="445"/>
      <c r="P26" s="446"/>
      <c r="Q26" s="444">
        <v>6410</v>
      </c>
      <c r="R26" s="445"/>
      <c r="S26" s="445"/>
      <c r="T26" s="445"/>
      <c r="U26" s="445"/>
      <c r="V26" s="446"/>
      <c r="W26" s="510"/>
      <c r="X26" s="501"/>
      <c r="Y26" s="502"/>
      <c r="Z26" s="441" t="s">
        <v>178</v>
      </c>
      <c r="AA26" s="523"/>
      <c r="AB26" s="523"/>
      <c r="AC26" s="523"/>
      <c r="AD26" s="523"/>
      <c r="AE26" s="523"/>
      <c r="AF26" s="523"/>
      <c r="AG26" s="524"/>
      <c r="AH26" s="444">
        <v>11</v>
      </c>
      <c r="AI26" s="445"/>
      <c r="AJ26" s="445"/>
      <c r="AK26" s="445"/>
      <c r="AL26" s="446"/>
      <c r="AM26" s="444">
        <v>37983</v>
      </c>
      <c r="AN26" s="445"/>
      <c r="AO26" s="445"/>
      <c r="AP26" s="445"/>
      <c r="AQ26" s="445"/>
      <c r="AR26" s="446"/>
      <c r="AS26" s="444">
        <v>3453</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175</v>
      </c>
      <c r="BO26" s="469"/>
      <c r="BP26" s="469"/>
      <c r="BQ26" s="469"/>
      <c r="BR26" s="469"/>
      <c r="BS26" s="469"/>
      <c r="BT26" s="469"/>
      <c r="BU26" s="470"/>
      <c r="BV26" s="468" t="s">
        <v>175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4410</v>
      </c>
      <c r="R27" s="445"/>
      <c r="S27" s="445"/>
      <c r="T27" s="445"/>
      <c r="U27" s="445"/>
      <c r="V27" s="446"/>
      <c r="W27" s="510"/>
      <c r="X27" s="501"/>
      <c r="Y27" s="502"/>
      <c r="Z27" s="441" t="s">
        <v>181</v>
      </c>
      <c r="AA27" s="442"/>
      <c r="AB27" s="442"/>
      <c r="AC27" s="442"/>
      <c r="AD27" s="442"/>
      <c r="AE27" s="442"/>
      <c r="AF27" s="442"/>
      <c r="AG27" s="443"/>
      <c r="AH27" s="444">
        <v>8</v>
      </c>
      <c r="AI27" s="445"/>
      <c r="AJ27" s="445"/>
      <c r="AK27" s="445"/>
      <c r="AL27" s="446"/>
      <c r="AM27" s="444">
        <v>29776</v>
      </c>
      <c r="AN27" s="445"/>
      <c r="AO27" s="445"/>
      <c r="AP27" s="445"/>
      <c r="AQ27" s="445"/>
      <c r="AR27" s="446"/>
      <c r="AS27" s="444">
        <v>3722</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951949</v>
      </c>
      <c r="BO27" s="472"/>
      <c r="BP27" s="472"/>
      <c r="BQ27" s="472"/>
      <c r="BR27" s="472"/>
      <c r="BS27" s="472"/>
      <c r="BT27" s="472"/>
      <c r="BU27" s="473"/>
      <c r="BV27" s="471">
        <v>951913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183</v>
      </c>
      <c r="F28" s="442"/>
      <c r="G28" s="442"/>
      <c r="H28" s="442"/>
      <c r="I28" s="442"/>
      <c r="J28" s="442"/>
      <c r="K28" s="443"/>
      <c r="L28" s="444">
        <v>1</v>
      </c>
      <c r="M28" s="445"/>
      <c r="N28" s="445"/>
      <c r="O28" s="445"/>
      <c r="P28" s="446"/>
      <c r="Q28" s="444">
        <v>3890</v>
      </c>
      <c r="R28" s="445"/>
      <c r="S28" s="445"/>
      <c r="T28" s="445"/>
      <c r="U28" s="445"/>
      <c r="V28" s="446"/>
      <c r="W28" s="510"/>
      <c r="X28" s="501"/>
      <c r="Y28" s="502"/>
      <c r="Z28" s="441" t="s">
        <v>184</v>
      </c>
      <c r="AA28" s="442"/>
      <c r="AB28" s="442"/>
      <c r="AC28" s="442"/>
      <c r="AD28" s="442"/>
      <c r="AE28" s="442"/>
      <c r="AF28" s="442"/>
      <c r="AG28" s="443"/>
      <c r="AH28" s="444" t="s">
        <v>175</v>
      </c>
      <c r="AI28" s="445"/>
      <c r="AJ28" s="445"/>
      <c r="AK28" s="445"/>
      <c r="AL28" s="446"/>
      <c r="AM28" s="444" t="s">
        <v>175</v>
      </c>
      <c r="AN28" s="445"/>
      <c r="AO28" s="445"/>
      <c r="AP28" s="445"/>
      <c r="AQ28" s="445"/>
      <c r="AR28" s="446"/>
      <c r="AS28" s="444" t="s">
        <v>174</v>
      </c>
      <c r="AT28" s="445"/>
      <c r="AU28" s="445"/>
      <c r="AV28" s="445"/>
      <c r="AW28" s="445"/>
      <c r="AX28" s="447"/>
      <c r="AY28" s="451" t="s">
        <v>185</v>
      </c>
      <c r="AZ28" s="452"/>
      <c r="BA28" s="452"/>
      <c r="BB28" s="453"/>
      <c r="BC28" s="460" t="s">
        <v>47</v>
      </c>
      <c r="BD28" s="461"/>
      <c r="BE28" s="461"/>
      <c r="BF28" s="461"/>
      <c r="BG28" s="461"/>
      <c r="BH28" s="461"/>
      <c r="BI28" s="461"/>
      <c r="BJ28" s="461"/>
      <c r="BK28" s="461"/>
      <c r="BL28" s="461"/>
      <c r="BM28" s="462"/>
      <c r="BN28" s="463">
        <v>2732706</v>
      </c>
      <c r="BO28" s="464"/>
      <c r="BP28" s="464"/>
      <c r="BQ28" s="464"/>
      <c r="BR28" s="464"/>
      <c r="BS28" s="464"/>
      <c r="BT28" s="464"/>
      <c r="BU28" s="465"/>
      <c r="BV28" s="463">
        <v>3032564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186</v>
      </c>
      <c r="F29" s="442"/>
      <c r="G29" s="442"/>
      <c r="H29" s="442"/>
      <c r="I29" s="442"/>
      <c r="J29" s="442"/>
      <c r="K29" s="443"/>
      <c r="L29" s="444">
        <v>18</v>
      </c>
      <c r="M29" s="445"/>
      <c r="N29" s="445"/>
      <c r="O29" s="445"/>
      <c r="P29" s="446"/>
      <c r="Q29" s="444">
        <v>3700</v>
      </c>
      <c r="R29" s="445"/>
      <c r="S29" s="445"/>
      <c r="T29" s="445"/>
      <c r="U29" s="445"/>
      <c r="V29" s="446"/>
      <c r="W29" s="511"/>
      <c r="X29" s="512"/>
      <c r="Y29" s="513"/>
      <c r="Z29" s="441" t="s">
        <v>187</v>
      </c>
      <c r="AA29" s="442"/>
      <c r="AB29" s="442"/>
      <c r="AC29" s="442"/>
      <c r="AD29" s="442"/>
      <c r="AE29" s="442"/>
      <c r="AF29" s="442"/>
      <c r="AG29" s="443"/>
      <c r="AH29" s="444">
        <v>400</v>
      </c>
      <c r="AI29" s="445"/>
      <c r="AJ29" s="445"/>
      <c r="AK29" s="445"/>
      <c r="AL29" s="446"/>
      <c r="AM29" s="444">
        <v>1191272</v>
      </c>
      <c r="AN29" s="445"/>
      <c r="AO29" s="445"/>
      <c r="AP29" s="445"/>
      <c r="AQ29" s="445"/>
      <c r="AR29" s="446"/>
      <c r="AS29" s="444">
        <v>2978</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522475</v>
      </c>
      <c r="BO29" s="469"/>
      <c r="BP29" s="469"/>
      <c r="BQ29" s="469"/>
      <c r="BR29" s="469"/>
      <c r="BS29" s="469"/>
      <c r="BT29" s="469"/>
      <c r="BU29" s="470"/>
      <c r="BV29" s="468">
        <v>522422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100.3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1876883</v>
      </c>
      <c r="BO30" s="472"/>
      <c r="BP30" s="472"/>
      <c r="BQ30" s="472"/>
      <c r="BR30" s="472"/>
      <c r="BS30" s="472"/>
      <c r="BT30" s="472"/>
      <c r="BU30" s="473"/>
      <c r="BV30" s="471">
        <v>1759661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198</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国民健康保険事業勘定特別会計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IF('各会計、関係団体の財政状況及び健全化判断比率'!B35="","",'各会計、関係団体の財政状況及び健全化判断比率'!B35)</f>
        <v>特定地域生活排水処理事業特別会計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多野藤岡広域市町村圏振興整備組合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藤岡市土地開発公社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学校給食センター事業特別会計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多野藤岡医療事務市町村組合（病院事業会計）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藤岡市文化振興事業団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介護保険事業勘定特別会計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国民健康保険鬼石病院事業会計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多野藤岡医療事務市町村組合（老健施設会計）</v>
      </c>
      <c r="BZ36" s="426"/>
      <c r="CA36" s="426"/>
      <c r="CB36" s="426"/>
      <c r="CC36" s="426"/>
      <c r="CD36" s="426"/>
      <c r="CE36" s="426"/>
      <c r="CF36" s="426"/>
      <c r="CG36" s="426"/>
      <c r="CH36" s="426"/>
      <c r="CI36" s="426"/>
      <c r="CJ36" s="426"/>
      <c r="CK36" s="426"/>
      <c r="CL36" s="426"/>
      <c r="CM36" s="426"/>
      <c r="CN36" s="214"/>
      <c r="CO36" s="427">
        <f t="shared" si="3"/>
        <v>20</v>
      </c>
      <c r="CP36" s="427"/>
      <c r="CQ36" s="426" t="str">
        <f>IF('各会計、関係団体の財政状況及び健全化判断比率'!BS9="","",'各会計、関係団体の財政状況及び健全化判断比率'!BS9)</f>
        <v>藤岡クロスパーク</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介護老人保健施設特別会計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群馬県市町村会館管理組合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群馬県市町村総合事務組合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群馬県後期高齢者医療広域連合（一般会計）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群馬県後期高齢者医療広域連合（事業会計）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zWRSZ28OeF+ePKR3TlAij1Pa2sPwdsvkrmlOLT8SMnwCMOQ2HZw2IfagMTXdBjZicELSh1JkZGVxxUO977WyHg==" saltValue="NLu4SlxCwx67vcsqch7+8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51" t="s">
        <v>574</v>
      </c>
      <c r="D34" s="1251"/>
      <c r="E34" s="1252"/>
      <c r="F34" s="32">
        <v>11.45</v>
      </c>
      <c r="G34" s="33">
        <v>11.45</v>
      </c>
      <c r="H34" s="33">
        <v>12.07</v>
      </c>
      <c r="I34" s="33">
        <v>12.6</v>
      </c>
      <c r="J34" s="34">
        <v>13.06</v>
      </c>
      <c r="K34" s="22"/>
      <c r="L34" s="22"/>
      <c r="M34" s="22"/>
      <c r="N34" s="22"/>
      <c r="O34" s="22"/>
      <c r="P34" s="22"/>
    </row>
    <row r="35" spans="1:16" ht="39" customHeight="1" x14ac:dyDescent="0.2">
      <c r="A35" s="22"/>
      <c r="B35" s="35"/>
      <c r="C35" s="1245" t="s">
        <v>575</v>
      </c>
      <c r="D35" s="1246"/>
      <c r="E35" s="1247"/>
      <c r="F35" s="36">
        <v>2.86</v>
      </c>
      <c r="G35" s="37">
        <v>2.42</v>
      </c>
      <c r="H35" s="37">
        <v>2.76</v>
      </c>
      <c r="I35" s="37">
        <v>2.52</v>
      </c>
      <c r="J35" s="38">
        <v>2.56</v>
      </c>
      <c r="K35" s="22"/>
      <c r="L35" s="22"/>
      <c r="M35" s="22"/>
      <c r="N35" s="22"/>
      <c r="O35" s="22"/>
      <c r="P35" s="22"/>
    </row>
    <row r="36" spans="1:16" ht="39" customHeight="1" x14ac:dyDescent="0.2">
      <c r="A36" s="22"/>
      <c r="B36" s="35"/>
      <c r="C36" s="1245" t="s">
        <v>576</v>
      </c>
      <c r="D36" s="1246"/>
      <c r="E36" s="1247"/>
      <c r="F36" s="36">
        <v>3.92</v>
      </c>
      <c r="G36" s="37">
        <v>4.66</v>
      </c>
      <c r="H36" s="37">
        <v>5.0199999999999996</v>
      </c>
      <c r="I36" s="37">
        <v>1.55</v>
      </c>
      <c r="J36" s="38">
        <v>1.35</v>
      </c>
      <c r="K36" s="22"/>
      <c r="L36" s="22"/>
      <c r="M36" s="22"/>
      <c r="N36" s="22"/>
      <c r="O36" s="22"/>
      <c r="P36" s="22"/>
    </row>
    <row r="37" spans="1:16" ht="39" customHeight="1" x14ac:dyDescent="0.2">
      <c r="A37" s="22"/>
      <c r="B37" s="35"/>
      <c r="C37" s="1245" t="s">
        <v>577</v>
      </c>
      <c r="D37" s="1246"/>
      <c r="E37" s="1247"/>
      <c r="F37" s="36" t="s">
        <v>523</v>
      </c>
      <c r="G37" s="37" t="s">
        <v>523</v>
      </c>
      <c r="H37" s="37" t="s">
        <v>523</v>
      </c>
      <c r="I37" s="37" t="s">
        <v>523</v>
      </c>
      <c r="J37" s="38">
        <v>0.67</v>
      </c>
      <c r="K37" s="22"/>
      <c r="L37" s="22"/>
      <c r="M37" s="22"/>
      <c r="N37" s="22"/>
      <c r="O37" s="22"/>
      <c r="P37" s="22"/>
    </row>
    <row r="38" spans="1:16" ht="39" customHeight="1" x14ac:dyDescent="0.2">
      <c r="A38" s="22"/>
      <c r="B38" s="35"/>
      <c r="C38" s="1245" t="s">
        <v>578</v>
      </c>
      <c r="D38" s="1246"/>
      <c r="E38" s="1247"/>
      <c r="F38" s="36">
        <v>2.58</v>
      </c>
      <c r="G38" s="37">
        <v>3.31</v>
      </c>
      <c r="H38" s="37">
        <v>0.4</v>
      </c>
      <c r="I38" s="37">
        <v>0.56999999999999995</v>
      </c>
      <c r="J38" s="38">
        <v>0.55000000000000004</v>
      </c>
      <c r="K38" s="22"/>
      <c r="L38" s="22"/>
      <c r="M38" s="22"/>
      <c r="N38" s="22"/>
      <c r="O38" s="22"/>
      <c r="P38" s="22"/>
    </row>
    <row r="39" spans="1:16" ht="39" customHeight="1" x14ac:dyDescent="0.2">
      <c r="A39" s="22"/>
      <c r="B39" s="35"/>
      <c r="C39" s="1245" t="s">
        <v>579</v>
      </c>
      <c r="D39" s="1246"/>
      <c r="E39" s="1247"/>
      <c r="F39" s="36">
        <v>0.67</v>
      </c>
      <c r="G39" s="37">
        <v>0.47</v>
      </c>
      <c r="H39" s="37">
        <v>0.7</v>
      </c>
      <c r="I39" s="37">
        <v>0.19</v>
      </c>
      <c r="J39" s="38">
        <v>0.53</v>
      </c>
      <c r="K39" s="22"/>
      <c r="L39" s="22"/>
      <c r="M39" s="22"/>
      <c r="N39" s="22"/>
      <c r="O39" s="22"/>
      <c r="P39" s="22"/>
    </row>
    <row r="40" spans="1:16" ht="39" customHeight="1" x14ac:dyDescent="0.2">
      <c r="A40" s="22"/>
      <c r="B40" s="35"/>
      <c r="C40" s="1245" t="s">
        <v>580</v>
      </c>
      <c r="D40" s="1246"/>
      <c r="E40" s="1247"/>
      <c r="F40" s="36">
        <v>0.19</v>
      </c>
      <c r="G40" s="37">
        <v>0.09</v>
      </c>
      <c r="H40" s="37">
        <v>0.1</v>
      </c>
      <c r="I40" s="37">
        <v>0.12</v>
      </c>
      <c r="J40" s="38">
        <v>0.08</v>
      </c>
      <c r="K40" s="22"/>
      <c r="L40" s="22"/>
      <c r="M40" s="22"/>
      <c r="N40" s="22"/>
      <c r="O40" s="22"/>
      <c r="P40" s="22"/>
    </row>
    <row r="41" spans="1:16" ht="39" customHeight="1" x14ac:dyDescent="0.2">
      <c r="A41" s="22"/>
      <c r="B41" s="35"/>
      <c r="C41" s="1245" t="s">
        <v>581</v>
      </c>
      <c r="D41" s="1246"/>
      <c r="E41" s="1247"/>
      <c r="F41" s="36">
        <v>0.02</v>
      </c>
      <c r="G41" s="37">
        <v>0.01</v>
      </c>
      <c r="H41" s="37">
        <v>0.03</v>
      </c>
      <c r="I41" s="37">
        <v>0.04</v>
      </c>
      <c r="J41" s="38">
        <v>0.01</v>
      </c>
      <c r="K41" s="22"/>
      <c r="L41" s="22"/>
      <c r="M41" s="22"/>
      <c r="N41" s="22"/>
      <c r="O41" s="22"/>
      <c r="P41" s="22"/>
    </row>
    <row r="42" spans="1:16" ht="39" customHeight="1" x14ac:dyDescent="0.2">
      <c r="A42" s="22"/>
      <c r="B42" s="39"/>
      <c r="C42" s="1245" t="s">
        <v>582</v>
      </c>
      <c r="D42" s="1246"/>
      <c r="E42" s="1247"/>
      <c r="F42" s="36" t="s">
        <v>523</v>
      </c>
      <c r="G42" s="37" t="s">
        <v>523</v>
      </c>
      <c r="H42" s="37" t="s">
        <v>523</v>
      </c>
      <c r="I42" s="37" t="s">
        <v>523</v>
      </c>
      <c r="J42" s="38" t="s">
        <v>523</v>
      </c>
      <c r="K42" s="22"/>
      <c r="L42" s="22"/>
      <c r="M42" s="22"/>
      <c r="N42" s="22"/>
      <c r="O42" s="22"/>
      <c r="P42" s="22"/>
    </row>
    <row r="43" spans="1:16" ht="39" customHeight="1" thickBot="1" x14ac:dyDescent="0.25">
      <c r="A43" s="22"/>
      <c r="B43" s="40"/>
      <c r="C43" s="1248" t="s">
        <v>583</v>
      </c>
      <c r="D43" s="1249"/>
      <c r="E43" s="1250"/>
      <c r="F43" s="41">
        <v>0.43</v>
      </c>
      <c r="G43" s="42">
        <v>0.09</v>
      </c>
      <c r="H43" s="42">
        <v>0.09</v>
      </c>
      <c r="I43" s="42">
        <v>0.42</v>
      </c>
      <c r="J43" s="43">
        <v>0.02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ccNoZGsGOpWjlz1EsE5jald37TpmN8gO7Wejf3TIcaDywJyfD/hPk7EFr1TjmTNDelrCaNHWBQWSt1MAyL3xg==" saltValue="Lehw/geGqt/2URvjMGA9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90" zoomScaleNormal="9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71" t="s">
        <v>10</v>
      </c>
      <c r="C45" s="1272"/>
      <c r="D45" s="58"/>
      <c r="E45" s="1277" t="s">
        <v>11</v>
      </c>
      <c r="F45" s="1277"/>
      <c r="G45" s="1277"/>
      <c r="H45" s="1277"/>
      <c r="I45" s="1277"/>
      <c r="J45" s="1278"/>
      <c r="K45" s="59">
        <v>3390</v>
      </c>
      <c r="L45" s="60">
        <v>3168</v>
      </c>
      <c r="M45" s="60">
        <v>2998</v>
      </c>
      <c r="N45" s="60">
        <v>2675</v>
      </c>
      <c r="O45" s="61">
        <v>2470</v>
      </c>
      <c r="P45" s="48"/>
      <c r="Q45" s="48"/>
      <c r="R45" s="48"/>
      <c r="S45" s="48"/>
      <c r="T45" s="48"/>
      <c r="U45" s="48"/>
    </row>
    <row r="46" spans="1:21" ht="30.75" customHeight="1" x14ac:dyDescent="0.2">
      <c r="A46" s="48"/>
      <c r="B46" s="1273"/>
      <c r="C46" s="1274"/>
      <c r="D46" s="62"/>
      <c r="E46" s="1255" t="s">
        <v>12</v>
      </c>
      <c r="F46" s="1255"/>
      <c r="G46" s="1255"/>
      <c r="H46" s="1255"/>
      <c r="I46" s="1255"/>
      <c r="J46" s="1256"/>
      <c r="K46" s="63" t="s">
        <v>523</v>
      </c>
      <c r="L46" s="64" t="s">
        <v>523</v>
      </c>
      <c r="M46" s="64" t="s">
        <v>523</v>
      </c>
      <c r="N46" s="64" t="s">
        <v>523</v>
      </c>
      <c r="O46" s="65" t="s">
        <v>523</v>
      </c>
      <c r="P46" s="48"/>
      <c r="Q46" s="48"/>
      <c r="R46" s="48"/>
      <c r="S46" s="48"/>
      <c r="T46" s="48"/>
      <c r="U46" s="48"/>
    </row>
    <row r="47" spans="1:21" ht="30.75" customHeight="1" x14ac:dyDescent="0.2">
      <c r="A47" s="48"/>
      <c r="B47" s="1273"/>
      <c r="C47" s="1274"/>
      <c r="D47" s="62"/>
      <c r="E47" s="1255" t="s">
        <v>13</v>
      </c>
      <c r="F47" s="1255"/>
      <c r="G47" s="1255"/>
      <c r="H47" s="1255"/>
      <c r="I47" s="1255"/>
      <c r="J47" s="1256"/>
      <c r="K47" s="63" t="s">
        <v>523</v>
      </c>
      <c r="L47" s="64" t="s">
        <v>523</v>
      </c>
      <c r="M47" s="64" t="s">
        <v>523</v>
      </c>
      <c r="N47" s="64" t="s">
        <v>523</v>
      </c>
      <c r="O47" s="65" t="s">
        <v>523</v>
      </c>
      <c r="P47" s="48"/>
      <c r="Q47" s="48"/>
      <c r="R47" s="48"/>
      <c r="S47" s="48"/>
      <c r="T47" s="48"/>
      <c r="U47" s="48"/>
    </row>
    <row r="48" spans="1:21" ht="30.75" customHeight="1" x14ac:dyDescent="0.2">
      <c r="A48" s="48"/>
      <c r="B48" s="1273"/>
      <c r="C48" s="1274"/>
      <c r="D48" s="62"/>
      <c r="E48" s="1255" t="s">
        <v>14</v>
      </c>
      <c r="F48" s="1255"/>
      <c r="G48" s="1255"/>
      <c r="H48" s="1255"/>
      <c r="I48" s="1255"/>
      <c r="J48" s="1256"/>
      <c r="K48" s="63">
        <v>514</v>
      </c>
      <c r="L48" s="64">
        <v>457</v>
      </c>
      <c r="M48" s="64">
        <v>488</v>
      </c>
      <c r="N48" s="64">
        <v>457</v>
      </c>
      <c r="O48" s="65">
        <v>432</v>
      </c>
      <c r="P48" s="48"/>
      <c r="Q48" s="48"/>
      <c r="R48" s="48"/>
      <c r="S48" s="48"/>
      <c r="T48" s="48"/>
      <c r="U48" s="48"/>
    </row>
    <row r="49" spans="1:21" ht="30.75" customHeight="1" x14ac:dyDescent="0.2">
      <c r="A49" s="48"/>
      <c r="B49" s="1273"/>
      <c r="C49" s="1274"/>
      <c r="D49" s="62"/>
      <c r="E49" s="1255" t="s">
        <v>15</v>
      </c>
      <c r="F49" s="1255"/>
      <c r="G49" s="1255"/>
      <c r="H49" s="1255"/>
      <c r="I49" s="1255"/>
      <c r="J49" s="1256"/>
      <c r="K49" s="63">
        <v>430</v>
      </c>
      <c r="L49" s="64">
        <v>517</v>
      </c>
      <c r="M49" s="64">
        <v>494</v>
      </c>
      <c r="N49" s="64">
        <v>675</v>
      </c>
      <c r="O49" s="65">
        <v>631</v>
      </c>
      <c r="P49" s="48"/>
      <c r="Q49" s="48"/>
      <c r="R49" s="48"/>
      <c r="S49" s="48"/>
      <c r="T49" s="48"/>
      <c r="U49" s="48"/>
    </row>
    <row r="50" spans="1:21" ht="30.75" customHeight="1" x14ac:dyDescent="0.2">
      <c r="A50" s="48"/>
      <c r="B50" s="1273"/>
      <c r="C50" s="1274"/>
      <c r="D50" s="62"/>
      <c r="E50" s="1255" t="s">
        <v>16</v>
      </c>
      <c r="F50" s="1255"/>
      <c r="G50" s="1255"/>
      <c r="H50" s="1255"/>
      <c r="I50" s="1255"/>
      <c r="J50" s="1256"/>
      <c r="K50" s="63">
        <v>29</v>
      </c>
      <c r="L50" s="64">
        <v>53</v>
      </c>
      <c r="M50" s="64" t="s">
        <v>523</v>
      </c>
      <c r="N50" s="64" t="s">
        <v>523</v>
      </c>
      <c r="O50" s="65" t="s">
        <v>523</v>
      </c>
      <c r="P50" s="48"/>
      <c r="Q50" s="48"/>
      <c r="R50" s="48"/>
      <c r="S50" s="48"/>
      <c r="T50" s="48"/>
      <c r="U50" s="48"/>
    </row>
    <row r="51" spans="1:21" ht="30.75" customHeight="1" x14ac:dyDescent="0.2">
      <c r="A51" s="48"/>
      <c r="B51" s="1275"/>
      <c r="C51" s="1276"/>
      <c r="D51" s="66"/>
      <c r="E51" s="1255" t="s">
        <v>17</v>
      </c>
      <c r="F51" s="1255"/>
      <c r="G51" s="1255"/>
      <c r="H51" s="1255"/>
      <c r="I51" s="1255"/>
      <c r="J51" s="1256"/>
      <c r="K51" s="63">
        <v>0</v>
      </c>
      <c r="L51" s="64">
        <v>0</v>
      </c>
      <c r="M51" s="64">
        <v>0</v>
      </c>
      <c r="N51" s="64">
        <v>0</v>
      </c>
      <c r="O51" s="65">
        <v>0</v>
      </c>
      <c r="P51" s="48"/>
      <c r="Q51" s="48"/>
      <c r="R51" s="48"/>
      <c r="S51" s="48"/>
      <c r="T51" s="48"/>
      <c r="U51" s="48"/>
    </row>
    <row r="52" spans="1:21" ht="30.75" customHeight="1" x14ac:dyDescent="0.2">
      <c r="A52" s="48"/>
      <c r="B52" s="1253" t="s">
        <v>18</v>
      </c>
      <c r="C52" s="1254"/>
      <c r="D52" s="66"/>
      <c r="E52" s="1255" t="s">
        <v>19</v>
      </c>
      <c r="F52" s="1255"/>
      <c r="G52" s="1255"/>
      <c r="H52" s="1255"/>
      <c r="I52" s="1255"/>
      <c r="J52" s="1256"/>
      <c r="K52" s="63">
        <v>2886</v>
      </c>
      <c r="L52" s="64">
        <v>2839</v>
      </c>
      <c r="M52" s="64">
        <v>2725</v>
      </c>
      <c r="N52" s="64">
        <v>2655</v>
      </c>
      <c r="O52" s="65">
        <v>2613</v>
      </c>
      <c r="P52" s="48"/>
      <c r="Q52" s="48"/>
      <c r="R52" s="48"/>
      <c r="S52" s="48"/>
      <c r="T52" s="48"/>
      <c r="U52" s="48"/>
    </row>
    <row r="53" spans="1:21" ht="30.75" customHeight="1" thickBot="1" x14ac:dyDescent="0.25">
      <c r="A53" s="48"/>
      <c r="B53" s="1257" t="s">
        <v>20</v>
      </c>
      <c r="C53" s="1258"/>
      <c r="D53" s="67"/>
      <c r="E53" s="1259" t="s">
        <v>21</v>
      </c>
      <c r="F53" s="1259"/>
      <c r="G53" s="1259"/>
      <c r="H53" s="1259"/>
      <c r="I53" s="1259"/>
      <c r="J53" s="1260"/>
      <c r="K53" s="68">
        <v>1477</v>
      </c>
      <c r="L53" s="69">
        <v>1356</v>
      </c>
      <c r="M53" s="69">
        <v>1255</v>
      </c>
      <c r="N53" s="69">
        <v>1152</v>
      </c>
      <c r="O53" s="70">
        <v>920</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61" t="s">
        <v>24</v>
      </c>
      <c r="C57" s="1262"/>
      <c r="D57" s="1265" t="s">
        <v>25</v>
      </c>
      <c r="E57" s="1266"/>
      <c r="F57" s="1266"/>
      <c r="G57" s="1266"/>
      <c r="H57" s="1266"/>
      <c r="I57" s="1266"/>
      <c r="J57" s="1267"/>
      <c r="K57" s="83"/>
      <c r="L57" s="84"/>
      <c r="M57" s="84"/>
      <c r="N57" s="84"/>
      <c r="O57" s="85"/>
    </row>
    <row r="58" spans="1:21" ht="31.5" customHeight="1" thickBot="1" x14ac:dyDescent="0.25">
      <c r="B58" s="1263"/>
      <c r="C58" s="1264"/>
      <c r="D58" s="1268" t="s">
        <v>26</v>
      </c>
      <c r="E58" s="1269"/>
      <c r="F58" s="1269"/>
      <c r="G58" s="1269"/>
      <c r="H58" s="1269"/>
      <c r="I58" s="1269"/>
      <c r="J58" s="1270"/>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mAnxEZtFOSGvJRpMs2yEmUg3bTpNKtCdNQnY+hlFhzEhn5QzlhMR7idqPjJ12TAl21YoSv7pL2THtKQwed/EQ==" saltValue="jrr/9HdXzf1YWIhoYJXL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90" zoomScaleNormal="9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564</v>
      </c>
      <c r="J40" s="100" t="s">
        <v>565</v>
      </c>
      <c r="K40" s="100" t="s">
        <v>566</v>
      </c>
      <c r="L40" s="100" t="s">
        <v>567</v>
      </c>
      <c r="M40" s="101" t="s">
        <v>568</v>
      </c>
    </row>
    <row r="41" spans="2:13" ht="27.75" customHeight="1" x14ac:dyDescent="0.2">
      <c r="B41" s="1291" t="s">
        <v>29</v>
      </c>
      <c r="C41" s="1292"/>
      <c r="D41" s="102"/>
      <c r="E41" s="1293" t="s">
        <v>30</v>
      </c>
      <c r="F41" s="1293"/>
      <c r="G41" s="1293"/>
      <c r="H41" s="1294"/>
      <c r="I41" s="103">
        <v>22516</v>
      </c>
      <c r="J41" s="104">
        <v>22164</v>
      </c>
      <c r="K41" s="104">
        <v>21797</v>
      </c>
      <c r="L41" s="104">
        <v>21284</v>
      </c>
      <c r="M41" s="105">
        <v>21616</v>
      </c>
    </row>
    <row r="42" spans="2:13" ht="27.75" customHeight="1" x14ac:dyDescent="0.2">
      <c r="B42" s="1281"/>
      <c r="C42" s="1282"/>
      <c r="D42" s="106"/>
      <c r="E42" s="1285" t="s">
        <v>31</v>
      </c>
      <c r="F42" s="1285"/>
      <c r="G42" s="1285"/>
      <c r="H42" s="1286"/>
      <c r="I42" s="107">
        <v>20</v>
      </c>
      <c r="J42" s="108" t="s">
        <v>523</v>
      </c>
      <c r="K42" s="108" t="s">
        <v>523</v>
      </c>
      <c r="L42" s="108" t="s">
        <v>523</v>
      </c>
      <c r="M42" s="109" t="s">
        <v>523</v>
      </c>
    </row>
    <row r="43" spans="2:13" ht="27.75" customHeight="1" x14ac:dyDescent="0.2">
      <c r="B43" s="1281"/>
      <c r="C43" s="1282"/>
      <c r="D43" s="106"/>
      <c r="E43" s="1285" t="s">
        <v>32</v>
      </c>
      <c r="F43" s="1285"/>
      <c r="G43" s="1285"/>
      <c r="H43" s="1286"/>
      <c r="I43" s="107">
        <v>5499</v>
      </c>
      <c r="J43" s="108">
        <v>5215</v>
      </c>
      <c r="K43" s="108">
        <v>4981</v>
      </c>
      <c r="L43" s="108">
        <v>4760</v>
      </c>
      <c r="M43" s="109">
        <v>4718</v>
      </c>
    </row>
    <row r="44" spans="2:13" ht="27.75" customHeight="1" x14ac:dyDescent="0.2">
      <c r="B44" s="1281"/>
      <c r="C44" s="1282"/>
      <c r="D44" s="106"/>
      <c r="E44" s="1285" t="s">
        <v>33</v>
      </c>
      <c r="F44" s="1285"/>
      <c r="G44" s="1285"/>
      <c r="H44" s="1286"/>
      <c r="I44" s="107">
        <v>4575</v>
      </c>
      <c r="J44" s="108">
        <v>8566</v>
      </c>
      <c r="K44" s="108">
        <v>8174</v>
      </c>
      <c r="L44" s="108">
        <v>7687</v>
      </c>
      <c r="M44" s="109">
        <v>7187</v>
      </c>
    </row>
    <row r="45" spans="2:13" ht="27.75" customHeight="1" x14ac:dyDescent="0.2">
      <c r="B45" s="1281"/>
      <c r="C45" s="1282"/>
      <c r="D45" s="106"/>
      <c r="E45" s="1285" t="s">
        <v>34</v>
      </c>
      <c r="F45" s="1285"/>
      <c r="G45" s="1285"/>
      <c r="H45" s="1286"/>
      <c r="I45" s="107">
        <v>3489</v>
      </c>
      <c r="J45" s="108">
        <v>3158</v>
      </c>
      <c r="K45" s="108">
        <v>3042</v>
      </c>
      <c r="L45" s="108">
        <v>2963</v>
      </c>
      <c r="M45" s="109">
        <v>2930</v>
      </c>
    </row>
    <row r="46" spans="2:13" ht="27.75" customHeight="1" x14ac:dyDescent="0.2">
      <c r="B46" s="1281"/>
      <c r="C46" s="1282"/>
      <c r="D46" s="110"/>
      <c r="E46" s="1285" t="s">
        <v>35</v>
      </c>
      <c r="F46" s="1285"/>
      <c r="G46" s="1285"/>
      <c r="H46" s="1286"/>
      <c r="I46" s="107" t="s">
        <v>523</v>
      </c>
      <c r="J46" s="108">
        <v>15</v>
      </c>
      <c r="K46" s="108">
        <v>18</v>
      </c>
      <c r="L46" s="108">
        <v>6</v>
      </c>
      <c r="M46" s="109">
        <v>13</v>
      </c>
    </row>
    <row r="47" spans="2:13" ht="27.75" customHeight="1" x14ac:dyDescent="0.2">
      <c r="B47" s="1281"/>
      <c r="C47" s="1282"/>
      <c r="D47" s="111"/>
      <c r="E47" s="1295" t="s">
        <v>36</v>
      </c>
      <c r="F47" s="1296"/>
      <c r="G47" s="1296"/>
      <c r="H47" s="1297"/>
      <c r="I47" s="107" t="s">
        <v>523</v>
      </c>
      <c r="J47" s="108" t="s">
        <v>523</v>
      </c>
      <c r="K47" s="108" t="s">
        <v>523</v>
      </c>
      <c r="L47" s="108" t="s">
        <v>523</v>
      </c>
      <c r="M47" s="109" t="s">
        <v>523</v>
      </c>
    </row>
    <row r="48" spans="2:13" ht="27.75" customHeight="1" x14ac:dyDescent="0.2">
      <c r="B48" s="1281"/>
      <c r="C48" s="1282"/>
      <c r="D48" s="106"/>
      <c r="E48" s="1285" t="s">
        <v>37</v>
      </c>
      <c r="F48" s="1285"/>
      <c r="G48" s="1285"/>
      <c r="H48" s="1286"/>
      <c r="I48" s="107" t="s">
        <v>523</v>
      </c>
      <c r="J48" s="108" t="s">
        <v>523</v>
      </c>
      <c r="K48" s="108" t="s">
        <v>523</v>
      </c>
      <c r="L48" s="108" t="s">
        <v>523</v>
      </c>
      <c r="M48" s="109" t="s">
        <v>523</v>
      </c>
    </row>
    <row r="49" spans="2:13" ht="27.75" customHeight="1" x14ac:dyDescent="0.2">
      <c r="B49" s="1283"/>
      <c r="C49" s="1284"/>
      <c r="D49" s="106"/>
      <c r="E49" s="1285" t="s">
        <v>38</v>
      </c>
      <c r="F49" s="1285"/>
      <c r="G49" s="1285"/>
      <c r="H49" s="1286"/>
      <c r="I49" s="107" t="s">
        <v>523</v>
      </c>
      <c r="J49" s="108" t="s">
        <v>523</v>
      </c>
      <c r="K49" s="108" t="s">
        <v>523</v>
      </c>
      <c r="L49" s="108" t="s">
        <v>523</v>
      </c>
      <c r="M49" s="109" t="s">
        <v>523</v>
      </c>
    </row>
    <row r="50" spans="2:13" ht="27.75" customHeight="1" x14ac:dyDescent="0.2">
      <c r="B50" s="1279" t="s">
        <v>39</v>
      </c>
      <c r="C50" s="1280"/>
      <c r="D50" s="112"/>
      <c r="E50" s="1285" t="s">
        <v>40</v>
      </c>
      <c r="F50" s="1285"/>
      <c r="G50" s="1285"/>
      <c r="H50" s="1286"/>
      <c r="I50" s="107">
        <v>6712</v>
      </c>
      <c r="J50" s="108">
        <v>6473</v>
      </c>
      <c r="K50" s="108">
        <v>7234</v>
      </c>
      <c r="L50" s="108">
        <v>7154</v>
      </c>
      <c r="M50" s="109">
        <v>7143</v>
      </c>
    </row>
    <row r="51" spans="2:13" ht="27.75" customHeight="1" x14ac:dyDescent="0.2">
      <c r="B51" s="1281"/>
      <c r="C51" s="1282"/>
      <c r="D51" s="106"/>
      <c r="E51" s="1285" t="s">
        <v>41</v>
      </c>
      <c r="F51" s="1285"/>
      <c r="G51" s="1285"/>
      <c r="H51" s="1286"/>
      <c r="I51" s="107">
        <v>2724</v>
      </c>
      <c r="J51" s="108">
        <v>2709</v>
      </c>
      <c r="K51" s="108">
        <v>2688</v>
      </c>
      <c r="L51" s="108">
        <v>2681</v>
      </c>
      <c r="M51" s="109">
        <v>2657</v>
      </c>
    </row>
    <row r="52" spans="2:13" ht="27.75" customHeight="1" x14ac:dyDescent="0.2">
      <c r="B52" s="1283"/>
      <c r="C52" s="1284"/>
      <c r="D52" s="106"/>
      <c r="E52" s="1285" t="s">
        <v>42</v>
      </c>
      <c r="F52" s="1285"/>
      <c r="G52" s="1285"/>
      <c r="H52" s="1286"/>
      <c r="I52" s="107">
        <v>25886</v>
      </c>
      <c r="J52" s="108">
        <v>27576</v>
      </c>
      <c r="K52" s="108">
        <v>26873</v>
      </c>
      <c r="L52" s="108">
        <v>26227</v>
      </c>
      <c r="M52" s="109">
        <v>25980</v>
      </c>
    </row>
    <row r="53" spans="2:13" ht="27.75" customHeight="1" thickBot="1" x14ac:dyDescent="0.25">
      <c r="B53" s="1287" t="s">
        <v>43</v>
      </c>
      <c r="C53" s="1288"/>
      <c r="D53" s="113"/>
      <c r="E53" s="1289" t="s">
        <v>44</v>
      </c>
      <c r="F53" s="1289"/>
      <c r="G53" s="1289"/>
      <c r="H53" s="1290"/>
      <c r="I53" s="114">
        <v>777</v>
      </c>
      <c r="J53" s="115">
        <v>2361</v>
      </c>
      <c r="K53" s="115">
        <v>1216</v>
      </c>
      <c r="L53" s="115">
        <v>637</v>
      </c>
      <c r="M53" s="116">
        <v>684</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Amn7N/AnpQVDHomUUEm2zmon6Ac66zcSojsBe5KAapnXwDGEtVYdpFkLzeUDUosR2FxO+Gk6tKCpN28ZgVYYGg==" saltValue="tGybEO64nEHbkAjAo0WT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566</v>
      </c>
      <c r="G54" s="125" t="s">
        <v>567</v>
      </c>
      <c r="H54" s="126" t="s">
        <v>568</v>
      </c>
    </row>
    <row r="55" spans="2:8" ht="52.5" customHeight="1" x14ac:dyDescent="0.2">
      <c r="B55" s="127"/>
      <c r="C55" s="1306" t="s">
        <v>47</v>
      </c>
      <c r="D55" s="1306"/>
      <c r="E55" s="1307"/>
      <c r="F55" s="128">
        <v>2932</v>
      </c>
      <c r="G55" s="128">
        <v>3033</v>
      </c>
      <c r="H55" s="129">
        <v>2733</v>
      </c>
    </row>
    <row r="56" spans="2:8" ht="52.5" customHeight="1" x14ac:dyDescent="0.2">
      <c r="B56" s="130"/>
      <c r="C56" s="1308" t="s">
        <v>48</v>
      </c>
      <c r="D56" s="1308"/>
      <c r="E56" s="1309"/>
      <c r="F56" s="131">
        <v>522</v>
      </c>
      <c r="G56" s="131">
        <v>522</v>
      </c>
      <c r="H56" s="132">
        <v>522</v>
      </c>
    </row>
    <row r="57" spans="2:8" ht="53.25" customHeight="1" x14ac:dyDescent="0.2">
      <c r="B57" s="130"/>
      <c r="C57" s="1310" t="s">
        <v>49</v>
      </c>
      <c r="D57" s="1310"/>
      <c r="E57" s="1311"/>
      <c r="F57" s="133">
        <v>1855</v>
      </c>
      <c r="G57" s="133">
        <v>1760</v>
      </c>
      <c r="H57" s="134">
        <v>1877</v>
      </c>
    </row>
    <row r="58" spans="2:8" ht="45.75" customHeight="1" x14ac:dyDescent="0.2">
      <c r="B58" s="135"/>
      <c r="C58" s="1298" t="s">
        <v>603</v>
      </c>
      <c r="D58" s="1299"/>
      <c r="E58" s="1300"/>
      <c r="F58" s="136">
        <v>350</v>
      </c>
      <c r="G58" s="136">
        <v>500</v>
      </c>
      <c r="H58" s="137">
        <v>600</v>
      </c>
    </row>
    <row r="59" spans="2:8" ht="45.75" customHeight="1" x14ac:dyDescent="0.2">
      <c r="B59" s="135"/>
      <c r="C59" s="1298" t="s">
        <v>602</v>
      </c>
      <c r="D59" s="1299"/>
      <c r="E59" s="1300"/>
      <c r="F59" s="136">
        <v>577</v>
      </c>
      <c r="G59" s="136">
        <v>577</v>
      </c>
      <c r="H59" s="137">
        <v>577</v>
      </c>
    </row>
    <row r="60" spans="2:8" ht="45.75" customHeight="1" x14ac:dyDescent="0.2">
      <c r="B60" s="135"/>
      <c r="C60" s="1298" t="s">
        <v>604</v>
      </c>
      <c r="D60" s="1299"/>
      <c r="E60" s="1300"/>
      <c r="F60" s="136">
        <v>472</v>
      </c>
      <c r="G60" s="136">
        <v>324</v>
      </c>
      <c r="H60" s="137">
        <v>295</v>
      </c>
    </row>
    <row r="61" spans="2:8" ht="45.75" customHeight="1" x14ac:dyDescent="0.2">
      <c r="B61" s="135"/>
      <c r="C61" s="1298" t="s">
        <v>605</v>
      </c>
      <c r="D61" s="1299"/>
      <c r="E61" s="1300"/>
      <c r="F61" s="136">
        <v>128</v>
      </c>
      <c r="G61" s="136">
        <v>125</v>
      </c>
      <c r="H61" s="137">
        <v>149</v>
      </c>
    </row>
    <row r="62" spans="2:8" ht="45.75" customHeight="1" thickBot="1" x14ac:dyDescent="0.25">
      <c r="B62" s="138"/>
      <c r="C62" s="1301" t="s">
        <v>606</v>
      </c>
      <c r="D62" s="1302"/>
      <c r="E62" s="1303"/>
      <c r="F62" s="139">
        <v>48</v>
      </c>
      <c r="G62" s="139">
        <v>45</v>
      </c>
      <c r="H62" s="140">
        <v>42</v>
      </c>
    </row>
    <row r="63" spans="2:8" ht="52.5" customHeight="1" thickBot="1" x14ac:dyDescent="0.25">
      <c r="B63" s="141"/>
      <c r="C63" s="1304" t="s">
        <v>50</v>
      </c>
      <c r="D63" s="1304"/>
      <c r="E63" s="1305"/>
      <c r="F63" s="142">
        <v>5309</v>
      </c>
      <c r="G63" s="142">
        <v>5315</v>
      </c>
      <c r="H63" s="143">
        <v>5132</v>
      </c>
    </row>
    <row r="64" spans="2:8" ht="15" customHeight="1" x14ac:dyDescent="0.2"/>
  </sheetData>
  <sheetProtection algorithmName="SHA-512" hashValue="/guglGStHovhlqntF+MSy/19zyIovNOJiKSuPb0u9jK7LHxtTMNTSmzxD29eqTXauKipDJEp7vBZbcxcFeJaJA==" saltValue="h7gh4eWtRc7wFRXYvx7/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0A35D-6D91-49FC-880B-A9DFEDBF71D9}">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4" t="s">
        <v>610</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 x14ac:dyDescent="0.2">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 x14ac:dyDescent="0.2">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 x14ac:dyDescent="0.2">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 x14ac:dyDescent="0.2">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611</v>
      </c>
    </row>
    <row r="50" spans="1:109" ht="13" x14ac:dyDescent="0.2">
      <c r="B50" s="397"/>
      <c r="G50" s="1318"/>
      <c r="H50" s="1318"/>
      <c r="I50" s="1318"/>
      <c r="J50" s="1318"/>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564</v>
      </c>
      <c r="BQ50" s="1317"/>
      <c r="BR50" s="1317"/>
      <c r="BS50" s="1317"/>
      <c r="BT50" s="1317"/>
      <c r="BU50" s="1317"/>
      <c r="BV50" s="1317"/>
      <c r="BW50" s="1317"/>
      <c r="BX50" s="1317" t="s">
        <v>565</v>
      </c>
      <c r="BY50" s="1317"/>
      <c r="BZ50" s="1317"/>
      <c r="CA50" s="1317"/>
      <c r="CB50" s="1317"/>
      <c r="CC50" s="1317"/>
      <c r="CD50" s="1317"/>
      <c r="CE50" s="1317"/>
      <c r="CF50" s="1317" t="s">
        <v>566</v>
      </c>
      <c r="CG50" s="1317"/>
      <c r="CH50" s="1317"/>
      <c r="CI50" s="1317"/>
      <c r="CJ50" s="1317"/>
      <c r="CK50" s="1317"/>
      <c r="CL50" s="1317"/>
      <c r="CM50" s="1317"/>
      <c r="CN50" s="1317" t="s">
        <v>567</v>
      </c>
      <c r="CO50" s="1317"/>
      <c r="CP50" s="1317"/>
      <c r="CQ50" s="1317"/>
      <c r="CR50" s="1317"/>
      <c r="CS50" s="1317"/>
      <c r="CT50" s="1317"/>
      <c r="CU50" s="1317"/>
      <c r="CV50" s="1317" t="s">
        <v>568</v>
      </c>
      <c r="CW50" s="1317"/>
      <c r="CX50" s="1317"/>
      <c r="CY50" s="1317"/>
      <c r="CZ50" s="1317"/>
      <c r="DA50" s="1317"/>
      <c r="DB50" s="1317"/>
      <c r="DC50" s="1317"/>
    </row>
    <row r="51" spans="1:109" ht="13.5" customHeight="1" x14ac:dyDescent="0.2">
      <c r="B51" s="397"/>
      <c r="G51" s="1320"/>
      <c r="H51" s="1320"/>
      <c r="I51" s="1333"/>
      <c r="J51" s="1333"/>
      <c r="K51" s="1319"/>
      <c r="L51" s="1319"/>
      <c r="M51" s="1319"/>
      <c r="N51" s="1319"/>
      <c r="AM51" s="406"/>
      <c r="AN51" s="1315" t="s">
        <v>612</v>
      </c>
      <c r="AO51" s="1315"/>
      <c r="AP51" s="1315"/>
      <c r="AQ51" s="1315"/>
      <c r="AR51" s="1315"/>
      <c r="AS51" s="1315"/>
      <c r="AT51" s="1315"/>
      <c r="AU51" s="1315"/>
      <c r="AV51" s="1315"/>
      <c r="AW51" s="1315"/>
      <c r="AX51" s="1315"/>
      <c r="AY51" s="1315"/>
      <c r="AZ51" s="1315"/>
      <c r="BA51" s="1315"/>
      <c r="BB51" s="1315" t="s">
        <v>613</v>
      </c>
      <c r="BC51" s="1315"/>
      <c r="BD51" s="1315"/>
      <c r="BE51" s="1315"/>
      <c r="BF51" s="1315"/>
      <c r="BG51" s="1315"/>
      <c r="BH51" s="1315"/>
      <c r="BI51" s="1315"/>
      <c r="BJ51" s="1315"/>
      <c r="BK51" s="1315"/>
      <c r="BL51" s="1315"/>
      <c r="BM51" s="1315"/>
      <c r="BN51" s="1315"/>
      <c r="BO51" s="1315"/>
      <c r="BP51" s="1312">
        <v>6</v>
      </c>
      <c r="BQ51" s="1312"/>
      <c r="BR51" s="1312"/>
      <c r="BS51" s="1312"/>
      <c r="BT51" s="1312"/>
      <c r="BU51" s="1312"/>
      <c r="BV51" s="1312"/>
      <c r="BW51" s="1312"/>
      <c r="BX51" s="1312">
        <v>18.3</v>
      </c>
      <c r="BY51" s="1312"/>
      <c r="BZ51" s="1312"/>
      <c r="CA51" s="1312"/>
      <c r="CB51" s="1312"/>
      <c r="CC51" s="1312"/>
      <c r="CD51" s="1312"/>
      <c r="CE51" s="1312"/>
      <c r="CF51" s="1312">
        <v>9.4</v>
      </c>
      <c r="CG51" s="1312"/>
      <c r="CH51" s="1312"/>
      <c r="CI51" s="1312"/>
      <c r="CJ51" s="1312"/>
      <c r="CK51" s="1312"/>
      <c r="CL51" s="1312"/>
      <c r="CM51" s="1312"/>
      <c r="CN51" s="1312">
        <v>4.9000000000000004</v>
      </c>
      <c r="CO51" s="1312"/>
      <c r="CP51" s="1312"/>
      <c r="CQ51" s="1312"/>
      <c r="CR51" s="1312"/>
      <c r="CS51" s="1312"/>
      <c r="CT51" s="1312"/>
      <c r="CU51" s="1312"/>
      <c r="CV51" s="1312">
        <v>5.0999999999999996</v>
      </c>
      <c r="CW51" s="1312"/>
      <c r="CX51" s="1312"/>
      <c r="CY51" s="1312"/>
      <c r="CZ51" s="1312"/>
      <c r="DA51" s="1312"/>
      <c r="DB51" s="1312"/>
      <c r="DC51" s="1312"/>
    </row>
    <row r="52" spans="1:109" ht="13" x14ac:dyDescent="0.2">
      <c r="B52" s="397"/>
      <c r="G52" s="1320"/>
      <c r="H52" s="1320"/>
      <c r="I52" s="1333"/>
      <c r="J52" s="1333"/>
      <c r="K52" s="1319"/>
      <c r="L52" s="1319"/>
      <c r="M52" s="1319"/>
      <c r="N52" s="1319"/>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405"/>
      <c r="B53" s="397"/>
      <c r="G53" s="1320"/>
      <c r="H53" s="1320"/>
      <c r="I53" s="1318"/>
      <c r="J53" s="1318"/>
      <c r="K53" s="1319"/>
      <c r="L53" s="1319"/>
      <c r="M53" s="1319"/>
      <c r="N53" s="1319"/>
      <c r="AM53" s="406"/>
      <c r="AN53" s="1315"/>
      <c r="AO53" s="1315"/>
      <c r="AP53" s="1315"/>
      <c r="AQ53" s="1315"/>
      <c r="AR53" s="1315"/>
      <c r="AS53" s="1315"/>
      <c r="AT53" s="1315"/>
      <c r="AU53" s="1315"/>
      <c r="AV53" s="1315"/>
      <c r="AW53" s="1315"/>
      <c r="AX53" s="1315"/>
      <c r="AY53" s="1315"/>
      <c r="AZ53" s="1315"/>
      <c r="BA53" s="1315"/>
      <c r="BB53" s="1315" t="s">
        <v>614</v>
      </c>
      <c r="BC53" s="1315"/>
      <c r="BD53" s="1315"/>
      <c r="BE53" s="1315"/>
      <c r="BF53" s="1315"/>
      <c r="BG53" s="1315"/>
      <c r="BH53" s="1315"/>
      <c r="BI53" s="1315"/>
      <c r="BJ53" s="1315"/>
      <c r="BK53" s="1315"/>
      <c r="BL53" s="1315"/>
      <c r="BM53" s="1315"/>
      <c r="BN53" s="1315"/>
      <c r="BO53" s="1315"/>
      <c r="BP53" s="1312">
        <v>63.1</v>
      </c>
      <c r="BQ53" s="1312"/>
      <c r="BR53" s="1312"/>
      <c r="BS53" s="1312"/>
      <c r="BT53" s="1312"/>
      <c r="BU53" s="1312"/>
      <c r="BV53" s="1312"/>
      <c r="BW53" s="1312"/>
      <c r="BX53" s="1312">
        <v>60.3</v>
      </c>
      <c r="BY53" s="1312"/>
      <c r="BZ53" s="1312"/>
      <c r="CA53" s="1312"/>
      <c r="CB53" s="1312"/>
      <c r="CC53" s="1312"/>
      <c r="CD53" s="1312"/>
      <c r="CE53" s="1312"/>
      <c r="CF53" s="1312">
        <v>61.4</v>
      </c>
      <c r="CG53" s="1312"/>
      <c r="CH53" s="1312"/>
      <c r="CI53" s="1312"/>
      <c r="CJ53" s="1312"/>
      <c r="CK53" s="1312"/>
      <c r="CL53" s="1312"/>
      <c r="CM53" s="1312"/>
      <c r="CN53" s="1312">
        <v>62.4</v>
      </c>
      <c r="CO53" s="1312"/>
      <c r="CP53" s="1312"/>
      <c r="CQ53" s="1312"/>
      <c r="CR53" s="1312"/>
      <c r="CS53" s="1312"/>
      <c r="CT53" s="1312"/>
      <c r="CU53" s="1312"/>
      <c r="CV53" s="1312">
        <v>63.7</v>
      </c>
      <c r="CW53" s="1312"/>
      <c r="CX53" s="1312"/>
      <c r="CY53" s="1312"/>
      <c r="CZ53" s="1312"/>
      <c r="DA53" s="1312"/>
      <c r="DB53" s="1312"/>
      <c r="DC53" s="1312"/>
    </row>
    <row r="54" spans="1:109" ht="13" x14ac:dyDescent="0.2">
      <c r="A54" s="405"/>
      <c r="B54" s="397"/>
      <c r="G54" s="1320"/>
      <c r="H54" s="1320"/>
      <c r="I54" s="1318"/>
      <c r="J54" s="1318"/>
      <c r="K54" s="1319"/>
      <c r="L54" s="1319"/>
      <c r="M54" s="1319"/>
      <c r="N54" s="1319"/>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405"/>
      <c r="B55" s="397"/>
      <c r="G55" s="1318"/>
      <c r="H55" s="1318"/>
      <c r="I55" s="1318"/>
      <c r="J55" s="1318"/>
      <c r="K55" s="1319"/>
      <c r="L55" s="1319"/>
      <c r="M55" s="1319"/>
      <c r="N55" s="1319"/>
      <c r="AN55" s="1317" t="s">
        <v>615</v>
      </c>
      <c r="AO55" s="1317"/>
      <c r="AP55" s="1317"/>
      <c r="AQ55" s="1317"/>
      <c r="AR55" s="1317"/>
      <c r="AS55" s="1317"/>
      <c r="AT55" s="1317"/>
      <c r="AU55" s="1317"/>
      <c r="AV55" s="1317"/>
      <c r="AW55" s="1317"/>
      <c r="AX55" s="1317"/>
      <c r="AY55" s="1317"/>
      <c r="AZ55" s="1317"/>
      <c r="BA55" s="1317"/>
      <c r="BB55" s="1315" t="s">
        <v>613</v>
      </c>
      <c r="BC55" s="1315"/>
      <c r="BD55" s="1315"/>
      <c r="BE55" s="1315"/>
      <c r="BF55" s="1315"/>
      <c r="BG55" s="1315"/>
      <c r="BH55" s="1315"/>
      <c r="BI55" s="1315"/>
      <c r="BJ55" s="1315"/>
      <c r="BK55" s="1315"/>
      <c r="BL55" s="1315"/>
      <c r="BM55" s="1315"/>
      <c r="BN55" s="1315"/>
      <c r="BO55" s="1315"/>
      <c r="BP55" s="1312">
        <v>33.1</v>
      </c>
      <c r="BQ55" s="1312"/>
      <c r="BR55" s="1312"/>
      <c r="BS55" s="1312"/>
      <c r="BT55" s="1312"/>
      <c r="BU55" s="1312"/>
      <c r="BV55" s="1312"/>
      <c r="BW55" s="1312"/>
      <c r="BX55" s="1312">
        <v>31.3</v>
      </c>
      <c r="BY55" s="1312"/>
      <c r="BZ55" s="1312"/>
      <c r="CA55" s="1312"/>
      <c r="CB55" s="1312"/>
      <c r="CC55" s="1312"/>
      <c r="CD55" s="1312"/>
      <c r="CE55" s="1312"/>
      <c r="CF55" s="1312">
        <v>25.3</v>
      </c>
      <c r="CG55" s="1312"/>
      <c r="CH55" s="1312"/>
      <c r="CI55" s="1312"/>
      <c r="CJ55" s="1312"/>
      <c r="CK55" s="1312"/>
      <c r="CL55" s="1312"/>
      <c r="CM55" s="1312"/>
      <c r="CN55" s="1312">
        <v>25.5</v>
      </c>
      <c r="CO55" s="1312"/>
      <c r="CP55" s="1312"/>
      <c r="CQ55" s="1312"/>
      <c r="CR55" s="1312"/>
      <c r="CS55" s="1312"/>
      <c r="CT55" s="1312"/>
      <c r="CU55" s="1312"/>
      <c r="CV55" s="1312">
        <v>25.1</v>
      </c>
      <c r="CW55" s="1312"/>
      <c r="CX55" s="1312"/>
      <c r="CY55" s="1312"/>
      <c r="CZ55" s="1312"/>
      <c r="DA55" s="1312"/>
      <c r="DB55" s="1312"/>
      <c r="DC55" s="1312"/>
    </row>
    <row r="56" spans="1:109" ht="13" x14ac:dyDescent="0.2">
      <c r="A56" s="405"/>
      <c r="B56" s="397"/>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ht="13" x14ac:dyDescent="0.2">
      <c r="B57" s="409"/>
      <c r="G57" s="1318"/>
      <c r="H57" s="1318"/>
      <c r="I57" s="1313"/>
      <c r="J57" s="1313"/>
      <c r="K57" s="1319"/>
      <c r="L57" s="1319"/>
      <c r="M57" s="1319"/>
      <c r="N57" s="1319"/>
      <c r="AM57" s="390"/>
      <c r="AN57" s="1317"/>
      <c r="AO57" s="1317"/>
      <c r="AP57" s="1317"/>
      <c r="AQ57" s="1317"/>
      <c r="AR57" s="1317"/>
      <c r="AS57" s="1317"/>
      <c r="AT57" s="1317"/>
      <c r="AU57" s="1317"/>
      <c r="AV57" s="1317"/>
      <c r="AW57" s="1317"/>
      <c r="AX57" s="1317"/>
      <c r="AY57" s="1317"/>
      <c r="AZ57" s="1317"/>
      <c r="BA57" s="1317"/>
      <c r="BB57" s="1315" t="s">
        <v>614</v>
      </c>
      <c r="BC57" s="1315"/>
      <c r="BD57" s="1315"/>
      <c r="BE57" s="1315"/>
      <c r="BF57" s="1315"/>
      <c r="BG57" s="1315"/>
      <c r="BH57" s="1315"/>
      <c r="BI57" s="1315"/>
      <c r="BJ57" s="1315"/>
      <c r="BK57" s="1315"/>
      <c r="BL57" s="1315"/>
      <c r="BM57" s="1315"/>
      <c r="BN57" s="1315"/>
      <c r="BO57" s="1315"/>
      <c r="BP57" s="1312">
        <v>57.2</v>
      </c>
      <c r="BQ57" s="1312"/>
      <c r="BR57" s="1312"/>
      <c r="BS57" s="1312"/>
      <c r="BT57" s="1312"/>
      <c r="BU57" s="1312"/>
      <c r="BV57" s="1312"/>
      <c r="BW57" s="1312"/>
      <c r="BX57" s="1312">
        <v>58.5</v>
      </c>
      <c r="BY57" s="1312"/>
      <c r="BZ57" s="1312"/>
      <c r="CA57" s="1312"/>
      <c r="CB57" s="1312"/>
      <c r="CC57" s="1312"/>
      <c r="CD57" s="1312"/>
      <c r="CE57" s="1312"/>
      <c r="CF57" s="1312">
        <v>59.8</v>
      </c>
      <c r="CG57" s="1312"/>
      <c r="CH57" s="1312"/>
      <c r="CI57" s="1312"/>
      <c r="CJ57" s="1312"/>
      <c r="CK57" s="1312"/>
      <c r="CL57" s="1312"/>
      <c r="CM57" s="1312"/>
      <c r="CN57" s="1312">
        <v>61.1</v>
      </c>
      <c r="CO57" s="1312"/>
      <c r="CP57" s="1312"/>
      <c r="CQ57" s="1312"/>
      <c r="CR57" s="1312"/>
      <c r="CS57" s="1312"/>
      <c r="CT57" s="1312"/>
      <c r="CU57" s="1312"/>
      <c r="CV57" s="1312">
        <v>61</v>
      </c>
      <c r="CW57" s="1312"/>
      <c r="CX57" s="1312"/>
      <c r="CY57" s="1312"/>
      <c r="CZ57" s="1312"/>
      <c r="DA57" s="1312"/>
      <c r="DB57" s="1312"/>
      <c r="DC57" s="1312"/>
      <c r="DD57" s="410"/>
      <c r="DE57" s="409"/>
    </row>
    <row r="58" spans="1:109" s="405" customFormat="1" ht="13" x14ac:dyDescent="0.2">
      <c r="A58" s="390"/>
      <c r="B58" s="409"/>
      <c r="G58" s="1318"/>
      <c r="H58" s="1318"/>
      <c r="I58" s="1313"/>
      <c r="J58" s="1313"/>
      <c r="K58" s="1319"/>
      <c r="L58" s="1319"/>
      <c r="M58" s="1319"/>
      <c r="N58" s="1319"/>
      <c r="AM58" s="390"/>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616</v>
      </c>
    </row>
    <row r="64" spans="1:109" ht="13" x14ac:dyDescent="0.2">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24" t="s">
        <v>617</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 x14ac:dyDescent="0.2">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 x14ac:dyDescent="0.2">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 x14ac:dyDescent="0.2">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 x14ac:dyDescent="0.2">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611</v>
      </c>
    </row>
    <row r="72" spans="2:107" ht="13" x14ac:dyDescent="0.2">
      <c r="B72" s="397"/>
      <c r="G72" s="1318"/>
      <c r="H72" s="1318"/>
      <c r="I72" s="1318"/>
      <c r="J72" s="1318"/>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564</v>
      </c>
      <c r="BQ72" s="1317"/>
      <c r="BR72" s="1317"/>
      <c r="BS72" s="1317"/>
      <c r="BT72" s="1317"/>
      <c r="BU72" s="1317"/>
      <c r="BV72" s="1317"/>
      <c r="BW72" s="1317"/>
      <c r="BX72" s="1317" t="s">
        <v>565</v>
      </c>
      <c r="BY72" s="1317"/>
      <c r="BZ72" s="1317"/>
      <c r="CA72" s="1317"/>
      <c r="CB72" s="1317"/>
      <c r="CC72" s="1317"/>
      <c r="CD72" s="1317"/>
      <c r="CE72" s="1317"/>
      <c r="CF72" s="1317" t="s">
        <v>566</v>
      </c>
      <c r="CG72" s="1317"/>
      <c r="CH72" s="1317"/>
      <c r="CI72" s="1317"/>
      <c r="CJ72" s="1317"/>
      <c r="CK72" s="1317"/>
      <c r="CL72" s="1317"/>
      <c r="CM72" s="1317"/>
      <c r="CN72" s="1317" t="s">
        <v>567</v>
      </c>
      <c r="CO72" s="1317"/>
      <c r="CP72" s="1317"/>
      <c r="CQ72" s="1317"/>
      <c r="CR72" s="1317"/>
      <c r="CS72" s="1317"/>
      <c r="CT72" s="1317"/>
      <c r="CU72" s="1317"/>
      <c r="CV72" s="1317" t="s">
        <v>568</v>
      </c>
      <c r="CW72" s="1317"/>
      <c r="CX72" s="1317"/>
      <c r="CY72" s="1317"/>
      <c r="CZ72" s="1317"/>
      <c r="DA72" s="1317"/>
      <c r="DB72" s="1317"/>
      <c r="DC72" s="1317"/>
    </row>
    <row r="73" spans="2:107" ht="13" x14ac:dyDescent="0.2">
      <c r="B73" s="397"/>
      <c r="G73" s="1320"/>
      <c r="H73" s="1320"/>
      <c r="I73" s="1320"/>
      <c r="J73" s="1320"/>
      <c r="K73" s="1316"/>
      <c r="L73" s="1316"/>
      <c r="M73" s="1316"/>
      <c r="N73" s="1316"/>
      <c r="AM73" s="406"/>
      <c r="AN73" s="1315" t="s">
        <v>612</v>
      </c>
      <c r="AO73" s="1315"/>
      <c r="AP73" s="1315"/>
      <c r="AQ73" s="1315"/>
      <c r="AR73" s="1315"/>
      <c r="AS73" s="1315"/>
      <c r="AT73" s="1315"/>
      <c r="AU73" s="1315"/>
      <c r="AV73" s="1315"/>
      <c r="AW73" s="1315"/>
      <c r="AX73" s="1315"/>
      <c r="AY73" s="1315"/>
      <c r="AZ73" s="1315"/>
      <c r="BA73" s="1315"/>
      <c r="BB73" s="1315" t="s">
        <v>613</v>
      </c>
      <c r="BC73" s="1315"/>
      <c r="BD73" s="1315"/>
      <c r="BE73" s="1315"/>
      <c r="BF73" s="1315"/>
      <c r="BG73" s="1315"/>
      <c r="BH73" s="1315"/>
      <c r="BI73" s="1315"/>
      <c r="BJ73" s="1315"/>
      <c r="BK73" s="1315"/>
      <c r="BL73" s="1315"/>
      <c r="BM73" s="1315"/>
      <c r="BN73" s="1315"/>
      <c r="BO73" s="1315"/>
      <c r="BP73" s="1312">
        <v>6</v>
      </c>
      <c r="BQ73" s="1312"/>
      <c r="BR73" s="1312"/>
      <c r="BS73" s="1312"/>
      <c r="BT73" s="1312"/>
      <c r="BU73" s="1312"/>
      <c r="BV73" s="1312"/>
      <c r="BW73" s="1312"/>
      <c r="BX73" s="1312">
        <v>18.3</v>
      </c>
      <c r="BY73" s="1312"/>
      <c r="BZ73" s="1312"/>
      <c r="CA73" s="1312"/>
      <c r="CB73" s="1312"/>
      <c r="CC73" s="1312"/>
      <c r="CD73" s="1312"/>
      <c r="CE73" s="1312"/>
      <c r="CF73" s="1312">
        <v>9.4</v>
      </c>
      <c r="CG73" s="1312"/>
      <c r="CH73" s="1312"/>
      <c r="CI73" s="1312"/>
      <c r="CJ73" s="1312"/>
      <c r="CK73" s="1312"/>
      <c r="CL73" s="1312"/>
      <c r="CM73" s="1312"/>
      <c r="CN73" s="1312">
        <v>4.9000000000000004</v>
      </c>
      <c r="CO73" s="1312"/>
      <c r="CP73" s="1312"/>
      <c r="CQ73" s="1312"/>
      <c r="CR73" s="1312"/>
      <c r="CS73" s="1312"/>
      <c r="CT73" s="1312"/>
      <c r="CU73" s="1312"/>
      <c r="CV73" s="1312">
        <v>5.0999999999999996</v>
      </c>
      <c r="CW73" s="1312"/>
      <c r="CX73" s="1312"/>
      <c r="CY73" s="1312"/>
      <c r="CZ73" s="1312"/>
      <c r="DA73" s="1312"/>
      <c r="DB73" s="1312"/>
      <c r="DC73" s="1312"/>
    </row>
    <row r="74" spans="2:107" ht="13" x14ac:dyDescent="0.2">
      <c r="B74" s="397"/>
      <c r="G74" s="1320"/>
      <c r="H74" s="1320"/>
      <c r="I74" s="1320"/>
      <c r="J74" s="1320"/>
      <c r="K74" s="1316"/>
      <c r="L74" s="1316"/>
      <c r="M74" s="1316"/>
      <c r="N74" s="1316"/>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397"/>
      <c r="G75" s="1320"/>
      <c r="H75" s="1320"/>
      <c r="I75" s="1318"/>
      <c r="J75" s="1318"/>
      <c r="K75" s="1319"/>
      <c r="L75" s="1319"/>
      <c r="M75" s="1319"/>
      <c r="N75" s="1319"/>
      <c r="AM75" s="406"/>
      <c r="AN75" s="1315"/>
      <c r="AO75" s="1315"/>
      <c r="AP75" s="1315"/>
      <c r="AQ75" s="1315"/>
      <c r="AR75" s="1315"/>
      <c r="AS75" s="1315"/>
      <c r="AT75" s="1315"/>
      <c r="AU75" s="1315"/>
      <c r="AV75" s="1315"/>
      <c r="AW75" s="1315"/>
      <c r="AX75" s="1315"/>
      <c r="AY75" s="1315"/>
      <c r="AZ75" s="1315"/>
      <c r="BA75" s="1315"/>
      <c r="BB75" s="1315" t="s">
        <v>618</v>
      </c>
      <c r="BC75" s="1315"/>
      <c r="BD75" s="1315"/>
      <c r="BE75" s="1315"/>
      <c r="BF75" s="1315"/>
      <c r="BG75" s="1315"/>
      <c r="BH75" s="1315"/>
      <c r="BI75" s="1315"/>
      <c r="BJ75" s="1315"/>
      <c r="BK75" s="1315"/>
      <c r="BL75" s="1315"/>
      <c r="BM75" s="1315"/>
      <c r="BN75" s="1315"/>
      <c r="BO75" s="1315"/>
      <c r="BP75" s="1312">
        <v>11.2</v>
      </c>
      <c r="BQ75" s="1312"/>
      <c r="BR75" s="1312"/>
      <c r="BS75" s="1312"/>
      <c r="BT75" s="1312"/>
      <c r="BU75" s="1312"/>
      <c r="BV75" s="1312"/>
      <c r="BW75" s="1312"/>
      <c r="BX75" s="1312">
        <v>11.3</v>
      </c>
      <c r="BY75" s="1312"/>
      <c r="BZ75" s="1312"/>
      <c r="CA75" s="1312"/>
      <c r="CB75" s="1312"/>
      <c r="CC75" s="1312"/>
      <c r="CD75" s="1312"/>
      <c r="CE75" s="1312"/>
      <c r="CF75" s="1312">
        <v>10.5</v>
      </c>
      <c r="CG75" s="1312"/>
      <c r="CH75" s="1312"/>
      <c r="CI75" s="1312"/>
      <c r="CJ75" s="1312"/>
      <c r="CK75" s="1312"/>
      <c r="CL75" s="1312"/>
      <c r="CM75" s="1312"/>
      <c r="CN75" s="1312">
        <v>9.6999999999999993</v>
      </c>
      <c r="CO75" s="1312"/>
      <c r="CP75" s="1312"/>
      <c r="CQ75" s="1312"/>
      <c r="CR75" s="1312"/>
      <c r="CS75" s="1312"/>
      <c r="CT75" s="1312"/>
      <c r="CU75" s="1312"/>
      <c r="CV75" s="1312">
        <v>8.5</v>
      </c>
      <c r="CW75" s="1312"/>
      <c r="CX75" s="1312"/>
      <c r="CY75" s="1312"/>
      <c r="CZ75" s="1312"/>
      <c r="DA75" s="1312"/>
      <c r="DB75" s="1312"/>
      <c r="DC75" s="1312"/>
    </row>
    <row r="76" spans="2:107" ht="13" x14ac:dyDescent="0.2">
      <c r="B76" s="397"/>
      <c r="G76" s="1320"/>
      <c r="H76" s="1320"/>
      <c r="I76" s="1318"/>
      <c r="J76" s="1318"/>
      <c r="K76" s="1319"/>
      <c r="L76" s="1319"/>
      <c r="M76" s="1319"/>
      <c r="N76" s="1319"/>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397"/>
      <c r="G77" s="1318"/>
      <c r="H77" s="1318"/>
      <c r="I77" s="1318"/>
      <c r="J77" s="1318"/>
      <c r="K77" s="1316"/>
      <c r="L77" s="1316"/>
      <c r="M77" s="1316"/>
      <c r="N77" s="1316"/>
      <c r="AN77" s="1317" t="s">
        <v>615</v>
      </c>
      <c r="AO77" s="1317"/>
      <c r="AP77" s="1317"/>
      <c r="AQ77" s="1317"/>
      <c r="AR77" s="1317"/>
      <c r="AS77" s="1317"/>
      <c r="AT77" s="1317"/>
      <c r="AU77" s="1317"/>
      <c r="AV77" s="1317"/>
      <c r="AW77" s="1317"/>
      <c r="AX77" s="1317"/>
      <c r="AY77" s="1317"/>
      <c r="AZ77" s="1317"/>
      <c r="BA77" s="1317"/>
      <c r="BB77" s="1315" t="s">
        <v>613</v>
      </c>
      <c r="BC77" s="1315"/>
      <c r="BD77" s="1315"/>
      <c r="BE77" s="1315"/>
      <c r="BF77" s="1315"/>
      <c r="BG77" s="1315"/>
      <c r="BH77" s="1315"/>
      <c r="BI77" s="1315"/>
      <c r="BJ77" s="1315"/>
      <c r="BK77" s="1315"/>
      <c r="BL77" s="1315"/>
      <c r="BM77" s="1315"/>
      <c r="BN77" s="1315"/>
      <c r="BO77" s="1315"/>
      <c r="BP77" s="1312">
        <v>33.1</v>
      </c>
      <c r="BQ77" s="1312"/>
      <c r="BR77" s="1312"/>
      <c r="BS77" s="1312"/>
      <c r="BT77" s="1312"/>
      <c r="BU77" s="1312"/>
      <c r="BV77" s="1312"/>
      <c r="BW77" s="1312"/>
      <c r="BX77" s="1312">
        <v>31.3</v>
      </c>
      <c r="BY77" s="1312"/>
      <c r="BZ77" s="1312"/>
      <c r="CA77" s="1312"/>
      <c r="CB77" s="1312"/>
      <c r="CC77" s="1312"/>
      <c r="CD77" s="1312"/>
      <c r="CE77" s="1312"/>
      <c r="CF77" s="1312">
        <v>25.3</v>
      </c>
      <c r="CG77" s="1312"/>
      <c r="CH77" s="1312"/>
      <c r="CI77" s="1312"/>
      <c r="CJ77" s="1312"/>
      <c r="CK77" s="1312"/>
      <c r="CL77" s="1312"/>
      <c r="CM77" s="1312"/>
      <c r="CN77" s="1312">
        <v>25.5</v>
      </c>
      <c r="CO77" s="1312"/>
      <c r="CP77" s="1312"/>
      <c r="CQ77" s="1312"/>
      <c r="CR77" s="1312"/>
      <c r="CS77" s="1312"/>
      <c r="CT77" s="1312"/>
      <c r="CU77" s="1312"/>
      <c r="CV77" s="1312">
        <v>25.1</v>
      </c>
      <c r="CW77" s="1312"/>
      <c r="CX77" s="1312"/>
      <c r="CY77" s="1312"/>
      <c r="CZ77" s="1312"/>
      <c r="DA77" s="1312"/>
      <c r="DB77" s="1312"/>
      <c r="DC77" s="1312"/>
    </row>
    <row r="78" spans="2:107" ht="13" x14ac:dyDescent="0.2">
      <c r="B78" s="397"/>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397"/>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618</v>
      </c>
      <c r="BC79" s="1315"/>
      <c r="BD79" s="1315"/>
      <c r="BE79" s="1315"/>
      <c r="BF79" s="1315"/>
      <c r="BG79" s="1315"/>
      <c r="BH79" s="1315"/>
      <c r="BI79" s="1315"/>
      <c r="BJ79" s="1315"/>
      <c r="BK79" s="1315"/>
      <c r="BL79" s="1315"/>
      <c r="BM79" s="1315"/>
      <c r="BN79" s="1315"/>
      <c r="BO79" s="1315"/>
      <c r="BP79" s="1312">
        <v>7.5</v>
      </c>
      <c r="BQ79" s="1312"/>
      <c r="BR79" s="1312"/>
      <c r="BS79" s="1312"/>
      <c r="BT79" s="1312"/>
      <c r="BU79" s="1312"/>
      <c r="BV79" s="1312"/>
      <c r="BW79" s="1312"/>
      <c r="BX79" s="1312">
        <v>7.2</v>
      </c>
      <c r="BY79" s="1312"/>
      <c r="BZ79" s="1312"/>
      <c r="CA79" s="1312"/>
      <c r="CB79" s="1312"/>
      <c r="CC79" s="1312"/>
      <c r="CD79" s="1312"/>
      <c r="CE79" s="1312"/>
      <c r="CF79" s="1312">
        <v>6.9</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ht="13" x14ac:dyDescent="0.2">
      <c r="B80" s="397"/>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7ivdtNF/bldwn5cco4Li6FlC7dWeQCUCB4CPvvmN/tGUuVwv9llfL8cX31/Hdm2bnzWS8lxfjKQTtLGGqyiZXQ==" saltValue="MODTRyUh6ZzVtmdoaNlWd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A6348-53F5-4C51-A202-514828188BC5}">
  <sheetPr>
    <pageSetUpPr fitToPage="1"/>
  </sheetPr>
  <dimension ref="A1:DR125"/>
  <sheetViews>
    <sheetView showGridLines="0" zoomScale="60" zoomScaleNormal="6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511</v>
      </c>
    </row>
  </sheetData>
  <sheetProtection algorithmName="SHA-512" hashValue="/V4fBFvM6TtdGmz0/pJRRepPSp5uBlKFLuUORbHdTE0UW333IOBScDYot1J+Z+UJG30nLap7G93NgbgkqVnIRg==" saltValue="fowTE00xn+iBs1/dB4p3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8A53F-8BE0-421F-AF95-12FA2059C0B3}">
  <sheetPr>
    <pageSetUpPr fitToPage="1"/>
  </sheetPr>
  <dimension ref="A1:DR125"/>
  <sheetViews>
    <sheetView showGridLines="0" zoomScale="60" zoomScaleNormal="6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511</v>
      </c>
    </row>
  </sheetData>
  <sheetProtection algorithmName="SHA-512" hashValue="zAtfAhgMtF+jS7NMAUar+CWAkwr1SY+d2FsStbcvACnTPeEiSQYqj26EFHp++2lJwNjM3PmPuxVgmGbQONHugQ==" saltValue="rgatyPQNyG4eeal4ODL5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561</v>
      </c>
      <c r="G2" s="157"/>
      <c r="H2" s="158"/>
    </row>
    <row r="3" spans="1:8" x14ac:dyDescent="0.2">
      <c r="A3" s="154" t="s">
        <v>554</v>
      </c>
      <c r="B3" s="159"/>
      <c r="C3" s="160"/>
      <c r="D3" s="161">
        <v>64008</v>
      </c>
      <c r="E3" s="162"/>
      <c r="F3" s="163">
        <v>57295</v>
      </c>
      <c r="G3" s="164"/>
      <c r="H3" s="165"/>
    </row>
    <row r="4" spans="1:8" x14ac:dyDescent="0.2">
      <c r="A4" s="166"/>
      <c r="B4" s="167"/>
      <c r="C4" s="168"/>
      <c r="D4" s="169">
        <v>32449</v>
      </c>
      <c r="E4" s="170"/>
      <c r="F4" s="171">
        <v>32771</v>
      </c>
      <c r="G4" s="172"/>
      <c r="H4" s="173"/>
    </row>
    <row r="5" spans="1:8" x14ac:dyDescent="0.2">
      <c r="A5" s="154" t="s">
        <v>556</v>
      </c>
      <c r="B5" s="159"/>
      <c r="C5" s="160"/>
      <c r="D5" s="161">
        <v>56222</v>
      </c>
      <c r="E5" s="162"/>
      <c r="F5" s="163">
        <v>54110</v>
      </c>
      <c r="G5" s="164"/>
      <c r="H5" s="165"/>
    </row>
    <row r="6" spans="1:8" x14ac:dyDescent="0.2">
      <c r="A6" s="166"/>
      <c r="B6" s="167"/>
      <c r="C6" s="168"/>
      <c r="D6" s="169">
        <v>27507</v>
      </c>
      <c r="E6" s="170"/>
      <c r="F6" s="171">
        <v>30620</v>
      </c>
      <c r="G6" s="172"/>
      <c r="H6" s="173"/>
    </row>
    <row r="7" spans="1:8" x14ac:dyDescent="0.2">
      <c r="A7" s="154" t="s">
        <v>557</v>
      </c>
      <c r="B7" s="159"/>
      <c r="C7" s="160"/>
      <c r="D7" s="161">
        <v>56134</v>
      </c>
      <c r="E7" s="162"/>
      <c r="F7" s="163">
        <v>54684</v>
      </c>
      <c r="G7" s="164"/>
      <c r="H7" s="165"/>
    </row>
    <row r="8" spans="1:8" x14ac:dyDescent="0.2">
      <c r="A8" s="166"/>
      <c r="B8" s="167"/>
      <c r="C8" s="168"/>
      <c r="D8" s="169">
        <v>27823</v>
      </c>
      <c r="E8" s="170"/>
      <c r="F8" s="171">
        <v>32829</v>
      </c>
      <c r="G8" s="172"/>
      <c r="H8" s="173"/>
    </row>
    <row r="9" spans="1:8" x14ac:dyDescent="0.2">
      <c r="A9" s="154" t="s">
        <v>558</v>
      </c>
      <c r="B9" s="159"/>
      <c r="C9" s="160"/>
      <c r="D9" s="161">
        <v>51023</v>
      </c>
      <c r="E9" s="162"/>
      <c r="F9" s="163">
        <v>62383</v>
      </c>
      <c r="G9" s="164"/>
      <c r="H9" s="165"/>
    </row>
    <row r="10" spans="1:8" x14ac:dyDescent="0.2">
      <c r="A10" s="166"/>
      <c r="B10" s="167"/>
      <c r="C10" s="168"/>
      <c r="D10" s="169">
        <v>28922</v>
      </c>
      <c r="E10" s="170"/>
      <c r="F10" s="171">
        <v>35325</v>
      </c>
      <c r="G10" s="172"/>
      <c r="H10" s="173"/>
    </row>
    <row r="11" spans="1:8" x14ac:dyDescent="0.2">
      <c r="A11" s="154" t="s">
        <v>559</v>
      </c>
      <c r="B11" s="159"/>
      <c r="C11" s="160"/>
      <c r="D11" s="161">
        <v>61144</v>
      </c>
      <c r="E11" s="162"/>
      <c r="F11" s="163">
        <v>63812</v>
      </c>
      <c r="G11" s="164"/>
      <c r="H11" s="165"/>
    </row>
    <row r="12" spans="1:8" x14ac:dyDescent="0.2">
      <c r="A12" s="166"/>
      <c r="B12" s="167"/>
      <c r="C12" s="174"/>
      <c r="D12" s="169">
        <v>37992</v>
      </c>
      <c r="E12" s="170"/>
      <c r="F12" s="171">
        <v>33848</v>
      </c>
      <c r="G12" s="172"/>
      <c r="H12" s="173"/>
    </row>
    <row r="13" spans="1:8" x14ac:dyDescent="0.2">
      <c r="A13" s="154"/>
      <c r="B13" s="159"/>
      <c r="C13" s="175"/>
      <c r="D13" s="176">
        <v>57706</v>
      </c>
      <c r="E13" s="177"/>
      <c r="F13" s="178">
        <v>58457</v>
      </c>
      <c r="G13" s="179"/>
      <c r="H13" s="165"/>
    </row>
    <row r="14" spans="1:8" x14ac:dyDescent="0.2">
      <c r="A14" s="166"/>
      <c r="B14" s="167"/>
      <c r="C14" s="168"/>
      <c r="D14" s="169">
        <v>30939</v>
      </c>
      <c r="E14" s="170"/>
      <c r="F14" s="171">
        <v>33079</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3.99</v>
      </c>
      <c r="C19" s="180">
        <f>ROUND(VALUE(SUBSTITUTE(実質収支比率等に係る経年分析!G$48,"▲","-")),2)</f>
        <v>4.6900000000000004</v>
      </c>
      <c r="D19" s="180">
        <f>ROUND(VALUE(SUBSTITUTE(実質収支比率等に係る経年分析!H$48,"▲","-")),2)</f>
        <v>5.07</v>
      </c>
      <c r="E19" s="180">
        <f>ROUND(VALUE(SUBSTITUTE(実質収支比率等に係る経年分析!I$48,"▲","-")),2)</f>
        <v>1.56</v>
      </c>
      <c r="F19" s="180">
        <f>ROUND(VALUE(SUBSTITUTE(実質収支比率等に係る経年分析!J$48,"▲","-")),2)</f>
        <v>1.37</v>
      </c>
    </row>
    <row r="20" spans="1:11" x14ac:dyDescent="0.2">
      <c r="A20" s="180" t="s">
        <v>54</v>
      </c>
      <c r="B20" s="180">
        <f>ROUND(VALUE(SUBSTITUTE(実質収支比率等に係る経年分析!F$47,"▲","-")),2)</f>
        <v>20.239999999999998</v>
      </c>
      <c r="C20" s="180">
        <f>ROUND(VALUE(SUBSTITUTE(実質収支比率等に係る経年分析!G$47,"▲","-")),2)</f>
        <v>19.71</v>
      </c>
      <c r="D20" s="180">
        <f>ROUND(VALUE(SUBSTITUTE(実質収支比率等に係る経年分析!H$47,"▲","-")),2)</f>
        <v>19.09</v>
      </c>
      <c r="E20" s="180">
        <f>ROUND(VALUE(SUBSTITUTE(実質収支比率等に係る経年分析!I$47,"▲","-")),2)</f>
        <v>19.78</v>
      </c>
      <c r="F20" s="180">
        <f>ROUND(VALUE(SUBSTITUTE(実質収支比率等に係る経年分析!J$47,"▲","-")),2)</f>
        <v>17.5</v>
      </c>
    </row>
    <row r="21" spans="1:11" x14ac:dyDescent="0.2">
      <c r="A21" s="180" t="s">
        <v>55</v>
      </c>
      <c r="B21" s="180">
        <f>IF(ISNUMBER(VALUE(SUBSTITUTE(実質収支比率等に係る経年分析!F$49,"▲","-"))),ROUND(VALUE(SUBSTITUTE(実質収支比率等に係る経年分析!F$49,"▲","-")),2),NA())</f>
        <v>-3.39</v>
      </c>
      <c r="C21" s="180">
        <f>IF(ISNUMBER(VALUE(SUBSTITUTE(実質収支比率等に係る経年分析!G$49,"▲","-"))),ROUND(VALUE(SUBSTITUTE(実質収支比率等に係る経年分析!G$49,"▲","-")),2),NA())</f>
        <v>-1.92</v>
      </c>
      <c r="D21" s="180">
        <f>IF(ISNUMBER(VALUE(SUBSTITUTE(実質収支比率等に係る経年分析!H$49,"▲","-"))),ROUND(VALUE(SUBSTITUTE(実質収支比率等に係る経年分析!H$49,"▲","-")),2),NA())</f>
        <v>-2.2400000000000002</v>
      </c>
      <c r="E21" s="180">
        <f>IF(ISNUMBER(VALUE(SUBSTITUTE(実質収支比率等に係る経年分析!I$49,"▲","-"))),ROUND(VALUE(SUBSTITUTE(実質収支比率等に係る経年分析!I$49,"▲","-")),2),NA())</f>
        <v>-5.44</v>
      </c>
      <c r="F21" s="180">
        <f>IF(ISNUMBER(VALUE(SUBSTITUTE(実質収支比率等に係る経年分析!J$49,"▲","-"))),ROUND(VALUE(SUBSTITUTE(実質収支比率等に係る経年分析!J$49,"▲","-")),2),NA())</f>
        <v>-2.73</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介護老人保健施設特別会計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2">
      <c r="A31" s="181" t="str">
        <f>IF(連結実質赤字比率に係る赤字・黒字の構成分析!C$39="",NA(),連結実質赤字比率に係る赤字・黒字の構成分析!C$39)</f>
        <v>介護保険事業勘定特別会計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0.53</v>
      </c>
    </row>
    <row r="32" spans="1:11" x14ac:dyDescent="0.2">
      <c r="A32" s="181" t="str">
        <f>IF(連結実質赤字比率に係る赤字・黒字の構成分析!C$38="",NA(),連結実質赤字比率に係る赤字・黒字の構成分析!C$38)</f>
        <v>国民健康保険事業勘定特別会計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2.58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0.56999999999999995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5.0199999999999996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1.35</v>
      </c>
    </row>
    <row r="35" spans="1:16" x14ac:dyDescent="0.2">
      <c r="A35" s="181" t="str">
        <f>IF(連結実質赤字比率に係る赤字・黒字の構成分析!C$35="",NA(),連結実質赤字比率に係る赤字・黒字の構成分析!C$35)</f>
        <v>国民健康保険鬼石病院事業会計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2.56</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13.06</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2886</v>
      </c>
      <c r="E42" s="182"/>
      <c r="F42" s="182"/>
      <c r="G42" s="182">
        <f>'実質公債費比率（分子）の構造'!L$52</f>
        <v>2839</v>
      </c>
      <c r="H42" s="182"/>
      <c r="I42" s="182"/>
      <c r="J42" s="182">
        <f>'実質公債費比率（分子）の構造'!M$52</f>
        <v>2725</v>
      </c>
      <c r="K42" s="182"/>
      <c r="L42" s="182"/>
      <c r="M42" s="182">
        <f>'実質公債費比率（分子）の構造'!N$52</f>
        <v>2655</v>
      </c>
      <c r="N42" s="182"/>
      <c r="O42" s="182"/>
      <c r="P42" s="182">
        <f>'実質公債費比率（分子）の構造'!O$52</f>
        <v>2613</v>
      </c>
    </row>
    <row r="43" spans="1:16" x14ac:dyDescent="0.2">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29</v>
      </c>
      <c r="C44" s="182"/>
      <c r="D44" s="182"/>
      <c r="E44" s="182">
        <f>'実質公債費比率（分子）の構造'!L$50</f>
        <v>53</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430</v>
      </c>
      <c r="C45" s="182"/>
      <c r="D45" s="182"/>
      <c r="E45" s="182">
        <f>'実質公債費比率（分子）の構造'!L$49</f>
        <v>517</v>
      </c>
      <c r="F45" s="182"/>
      <c r="G45" s="182"/>
      <c r="H45" s="182">
        <f>'実質公債費比率（分子）の構造'!M$49</f>
        <v>494</v>
      </c>
      <c r="I45" s="182"/>
      <c r="J45" s="182"/>
      <c r="K45" s="182">
        <f>'実質公債費比率（分子）の構造'!N$49</f>
        <v>675</v>
      </c>
      <c r="L45" s="182"/>
      <c r="M45" s="182"/>
      <c r="N45" s="182">
        <f>'実質公債費比率（分子）の構造'!O$49</f>
        <v>631</v>
      </c>
      <c r="O45" s="182"/>
      <c r="P45" s="182"/>
    </row>
    <row r="46" spans="1:16" x14ac:dyDescent="0.2">
      <c r="A46" s="182" t="s">
        <v>66</v>
      </c>
      <c r="B46" s="182">
        <f>'実質公債費比率（分子）の構造'!K$48</f>
        <v>514</v>
      </c>
      <c r="C46" s="182"/>
      <c r="D46" s="182"/>
      <c r="E46" s="182">
        <f>'実質公債費比率（分子）の構造'!L$48</f>
        <v>457</v>
      </c>
      <c r="F46" s="182"/>
      <c r="G46" s="182"/>
      <c r="H46" s="182">
        <f>'実質公債費比率（分子）の構造'!M$48</f>
        <v>488</v>
      </c>
      <c r="I46" s="182"/>
      <c r="J46" s="182"/>
      <c r="K46" s="182">
        <f>'実質公債費比率（分子）の構造'!N$48</f>
        <v>457</v>
      </c>
      <c r="L46" s="182"/>
      <c r="M46" s="182"/>
      <c r="N46" s="182">
        <f>'実質公債費比率（分子）の構造'!O$48</f>
        <v>432</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3390</v>
      </c>
      <c r="C49" s="182"/>
      <c r="D49" s="182"/>
      <c r="E49" s="182">
        <f>'実質公債費比率（分子）の構造'!L$45</f>
        <v>3168</v>
      </c>
      <c r="F49" s="182"/>
      <c r="G49" s="182"/>
      <c r="H49" s="182">
        <f>'実質公債費比率（分子）の構造'!M$45</f>
        <v>2998</v>
      </c>
      <c r="I49" s="182"/>
      <c r="J49" s="182"/>
      <c r="K49" s="182">
        <f>'実質公債費比率（分子）の構造'!N$45</f>
        <v>2675</v>
      </c>
      <c r="L49" s="182"/>
      <c r="M49" s="182"/>
      <c r="N49" s="182">
        <f>'実質公債費比率（分子）の構造'!O$45</f>
        <v>2470</v>
      </c>
      <c r="O49" s="182"/>
      <c r="P49" s="182"/>
    </row>
    <row r="50" spans="1:16" x14ac:dyDescent="0.2">
      <c r="A50" s="182" t="s">
        <v>70</v>
      </c>
      <c r="B50" s="182" t="e">
        <f>NA()</f>
        <v>#N/A</v>
      </c>
      <c r="C50" s="182">
        <f>IF(ISNUMBER('実質公債費比率（分子）の構造'!K$53),'実質公債費比率（分子）の構造'!K$53,NA())</f>
        <v>1477</v>
      </c>
      <c r="D50" s="182" t="e">
        <f>NA()</f>
        <v>#N/A</v>
      </c>
      <c r="E50" s="182" t="e">
        <f>NA()</f>
        <v>#N/A</v>
      </c>
      <c r="F50" s="182">
        <f>IF(ISNUMBER('実質公債費比率（分子）の構造'!L$53),'実質公債費比率（分子）の構造'!L$53,NA())</f>
        <v>1356</v>
      </c>
      <c r="G50" s="182" t="e">
        <f>NA()</f>
        <v>#N/A</v>
      </c>
      <c r="H50" s="182" t="e">
        <f>NA()</f>
        <v>#N/A</v>
      </c>
      <c r="I50" s="182">
        <f>IF(ISNUMBER('実質公債費比率（分子）の構造'!M$53),'実質公債費比率（分子）の構造'!M$53,NA())</f>
        <v>1255</v>
      </c>
      <c r="J50" s="182" t="e">
        <f>NA()</f>
        <v>#N/A</v>
      </c>
      <c r="K50" s="182" t="e">
        <f>NA()</f>
        <v>#N/A</v>
      </c>
      <c r="L50" s="182">
        <f>IF(ISNUMBER('実質公債費比率（分子）の構造'!N$53),'実質公債費比率（分子）の構造'!N$53,NA())</f>
        <v>1152</v>
      </c>
      <c r="M50" s="182" t="e">
        <f>NA()</f>
        <v>#N/A</v>
      </c>
      <c r="N50" s="182" t="e">
        <f>NA()</f>
        <v>#N/A</v>
      </c>
      <c r="O50" s="182">
        <f>IF(ISNUMBER('実質公債費比率（分子）の構造'!O$53),'実質公債費比率（分子）の構造'!O$53,NA())</f>
        <v>920</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25886</v>
      </c>
      <c r="E56" s="181"/>
      <c r="F56" s="181"/>
      <c r="G56" s="181">
        <f>'将来負担比率（分子）の構造'!J$52</f>
        <v>27576</v>
      </c>
      <c r="H56" s="181"/>
      <c r="I56" s="181"/>
      <c r="J56" s="181">
        <f>'将来負担比率（分子）の構造'!K$52</f>
        <v>26873</v>
      </c>
      <c r="K56" s="181"/>
      <c r="L56" s="181"/>
      <c r="M56" s="181">
        <f>'将来負担比率（分子）の構造'!L$52</f>
        <v>26227</v>
      </c>
      <c r="N56" s="181"/>
      <c r="O56" s="181"/>
      <c r="P56" s="181">
        <f>'将来負担比率（分子）の構造'!M$52</f>
        <v>25980</v>
      </c>
    </row>
    <row r="57" spans="1:16" x14ac:dyDescent="0.2">
      <c r="A57" s="181" t="s">
        <v>41</v>
      </c>
      <c r="B57" s="181"/>
      <c r="C57" s="181"/>
      <c r="D57" s="181">
        <f>'将来負担比率（分子）の構造'!I$51</f>
        <v>2724</v>
      </c>
      <c r="E57" s="181"/>
      <c r="F57" s="181"/>
      <c r="G57" s="181">
        <f>'将来負担比率（分子）の構造'!J$51</f>
        <v>2709</v>
      </c>
      <c r="H57" s="181"/>
      <c r="I57" s="181"/>
      <c r="J57" s="181">
        <f>'将来負担比率（分子）の構造'!K$51</f>
        <v>2688</v>
      </c>
      <c r="K57" s="181"/>
      <c r="L57" s="181"/>
      <c r="M57" s="181">
        <f>'将来負担比率（分子）の構造'!L$51</f>
        <v>2681</v>
      </c>
      <c r="N57" s="181"/>
      <c r="O57" s="181"/>
      <c r="P57" s="181">
        <f>'将来負担比率（分子）の構造'!M$51</f>
        <v>2657</v>
      </c>
    </row>
    <row r="58" spans="1:16" x14ac:dyDescent="0.2">
      <c r="A58" s="181" t="s">
        <v>40</v>
      </c>
      <c r="B58" s="181"/>
      <c r="C58" s="181"/>
      <c r="D58" s="181">
        <f>'将来負担比率（分子）の構造'!I$50</f>
        <v>6712</v>
      </c>
      <c r="E58" s="181"/>
      <c r="F58" s="181"/>
      <c r="G58" s="181">
        <f>'将来負担比率（分子）の構造'!J$50</f>
        <v>6473</v>
      </c>
      <c r="H58" s="181"/>
      <c r="I58" s="181"/>
      <c r="J58" s="181">
        <f>'将来負担比率（分子）の構造'!K$50</f>
        <v>7234</v>
      </c>
      <c r="K58" s="181"/>
      <c r="L58" s="181"/>
      <c r="M58" s="181">
        <f>'将来負担比率（分子）の構造'!L$50</f>
        <v>7154</v>
      </c>
      <c r="N58" s="181"/>
      <c r="O58" s="181"/>
      <c r="P58" s="181">
        <f>'将来負担比率（分子）の構造'!M$50</f>
        <v>7143</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f>'将来負担比率（分子）の構造'!J$46</f>
        <v>15</v>
      </c>
      <c r="F61" s="181"/>
      <c r="G61" s="181"/>
      <c r="H61" s="181">
        <f>'将来負担比率（分子）の構造'!K$46</f>
        <v>18</v>
      </c>
      <c r="I61" s="181"/>
      <c r="J61" s="181"/>
      <c r="K61" s="181">
        <f>'将来負担比率（分子）の構造'!L$46</f>
        <v>6</v>
      </c>
      <c r="L61" s="181"/>
      <c r="M61" s="181"/>
      <c r="N61" s="181">
        <f>'将来負担比率（分子）の構造'!M$46</f>
        <v>13</v>
      </c>
      <c r="O61" s="181"/>
      <c r="P61" s="181"/>
    </row>
    <row r="62" spans="1:16" x14ac:dyDescent="0.2">
      <c r="A62" s="181" t="s">
        <v>34</v>
      </c>
      <c r="B62" s="181">
        <f>'将来負担比率（分子）の構造'!I$45</f>
        <v>3489</v>
      </c>
      <c r="C62" s="181"/>
      <c r="D62" s="181"/>
      <c r="E62" s="181">
        <f>'将来負担比率（分子）の構造'!J$45</f>
        <v>3158</v>
      </c>
      <c r="F62" s="181"/>
      <c r="G62" s="181"/>
      <c r="H62" s="181">
        <f>'将来負担比率（分子）の構造'!K$45</f>
        <v>3042</v>
      </c>
      <c r="I62" s="181"/>
      <c r="J62" s="181"/>
      <c r="K62" s="181">
        <f>'将来負担比率（分子）の構造'!L$45</f>
        <v>2963</v>
      </c>
      <c r="L62" s="181"/>
      <c r="M62" s="181"/>
      <c r="N62" s="181">
        <f>'将来負担比率（分子）の構造'!M$45</f>
        <v>2930</v>
      </c>
      <c r="O62" s="181"/>
      <c r="P62" s="181"/>
    </row>
    <row r="63" spans="1:16" x14ac:dyDescent="0.2">
      <c r="A63" s="181" t="s">
        <v>33</v>
      </c>
      <c r="B63" s="181">
        <f>'将来負担比率（分子）の構造'!I$44</f>
        <v>4575</v>
      </c>
      <c r="C63" s="181"/>
      <c r="D63" s="181"/>
      <c r="E63" s="181">
        <f>'将来負担比率（分子）の構造'!J$44</f>
        <v>8566</v>
      </c>
      <c r="F63" s="181"/>
      <c r="G63" s="181"/>
      <c r="H63" s="181">
        <f>'将来負担比率（分子）の構造'!K$44</f>
        <v>8174</v>
      </c>
      <c r="I63" s="181"/>
      <c r="J63" s="181"/>
      <c r="K63" s="181">
        <f>'将来負担比率（分子）の構造'!L$44</f>
        <v>7687</v>
      </c>
      <c r="L63" s="181"/>
      <c r="M63" s="181"/>
      <c r="N63" s="181">
        <f>'将来負担比率（分子）の構造'!M$44</f>
        <v>7187</v>
      </c>
      <c r="O63" s="181"/>
      <c r="P63" s="181"/>
    </row>
    <row r="64" spans="1:16" x14ac:dyDescent="0.2">
      <c r="A64" s="181" t="s">
        <v>32</v>
      </c>
      <c r="B64" s="181">
        <f>'将来負担比率（分子）の構造'!I$43</f>
        <v>5499</v>
      </c>
      <c r="C64" s="181"/>
      <c r="D64" s="181"/>
      <c r="E64" s="181">
        <f>'将来負担比率（分子）の構造'!J$43</f>
        <v>5215</v>
      </c>
      <c r="F64" s="181"/>
      <c r="G64" s="181"/>
      <c r="H64" s="181">
        <f>'将来負担比率（分子）の構造'!K$43</f>
        <v>4981</v>
      </c>
      <c r="I64" s="181"/>
      <c r="J64" s="181"/>
      <c r="K64" s="181">
        <f>'将来負担比率（分子）の構造'!L$43</f>
        <v>4760</v>
      </c>
      <c r="L64" s="181"/>
      <c r="M64" s="181"/>
      <c r="N64" s="181">
        <f>'将来負担比率（分子）の構造'!M$43</f>
        <v>4718</v>
      </c>
      <c r="O64" s="181"/>
      <c r="P64" s="181"/>
    </row>
    <row r="65" spans="1:16" x14ac:dyDescent="0.2">
      <c r="A65" s="181" t="s">
        <v>31</v>
      </c>
      <c r="B65" s="181">
        <f>'将来負担比率（分子）の構造'!I$42</f>
        <v>20</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22516</v>
      </c>
      <c r="C66" s="181"/>
      <c r="D66" s="181"/>
      <c r="E66" s="181">
        <f>'将来負担比率（分子）の構造'!J$41</f>
        <v>22164</v>
      </c>
      <c r="F66" s="181"/>
      <c r="G66" s="181"/>
      <c r="H66" s="181">
        <f>'将来負担比率（分子）の構造'!K$41</f>
        <v>21797</v>
      </c>
      <c r="I66" s="181"/>
      <c r="J66" s="181"/>
      <c r="K66" s="181">
        <f>'将来負担比率（分子）の構造'!L$41</f>
        <v>21284</v>
      </c>
      <c r="L66" s="181"/>
      <c r="M66" s="181"/>
      <c r="N66" s="181">
        <f>'将来負担比率（分子）の構造'!M$41</f>
        <v>21616</v>
      </c>
      <c r="O66" s="181"/>
      <c r="P66" s="181"/>
    </row>
    <row r="67" spans="1:16" x14ac:dyDescent="0.2">
      <c r="A67" s="181" t="s">
        <v>74</v>
      </c>
      <c r="B67" s="181" t="e">
        <f>NA()</f>
        <v>#N/A</v>
      </c>
      <c r="C67" s="181">
        <f>IF(ISNUMBER('将来負担比率（分子）の構造'!I$53), IF('将来負担比率（分子）の構造'!I$53 &lt; 0, 0, '将来負担比率（分子）の構造'!I$53), NA())</f>
        <v>777</v>
      </c>
      <c r="D67" s="181" t="e">
        <f>NA()</f>
        <v>#N/A</v>
      </c>
      <c r="E67" s="181" t="e">
        <f>NA()</f>
        <v>#N/A</v>
      </c>
      <c r="F67" s="181">
        <f>IF(ISNUMBER('将来負担比率（分子）の構造'!J$53), IF('将来負担比率（分子）の構造'!J$53 &lt; 0, 0, '将来負担比率（分子）の構造'!J$53), NA())</f>
        <v>2361</v>
      </c>
      <c r="G67" s="181" t="e">
        <f>NA()</f>
        <v>#N/A</v>
      </c>
      <c r="H67" s="181" t="e">
        <f>NA()</f>
        <v>#N/A</v>
      </c>
      <c r="I67" s="181">
        <f>IF(ISNUMBER('将来負担比率（分子）の構造'!K$53), IF('将来負担比率（分子）の構造'!K$53 &lt; 0, 0, '将来負担比率（分子）の構造'!K$53), NA())</f>
        <v>1216</v>
      </c>
      <c r="J67" s="181" t="e">
        <f>NA()</f>
        <v>#N/A</v>
      </c>
      <c r="K67" s="181" t="e">
        <f>NA()</f>
        <v>#N/A</v>
      </c>
      <c r="L67" s="181">
        <f>IF(ISNUMBER('将来負担比率（分子）の構造'!L$53), IF('将来負担比率（分子）の構造'!L$53 &lt; 0, 0, '将来負担比率（分子）の構造'!L$53), NA())</f>
        <v>637</v>
      </c>
      <c r="M67" s="181" t="e">
        <f>NA()</f>
        <v>#N/A</v>
      </c>
      <c r="N67" s="181" t="e">
        <f>NA()</f>
        <v>#N/A</v>
      </c>
      <c r="O67" s="181">
        <f>IF(ISNUMBER('将来負担比率（分子）の構造'!M$53), IF('将来負担比率（分子）の構造'!M$53 &lt; 0, 0, '将来負担比率（分子）の構造'!M$53), NA())</f>
        <v>684</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2932</v>
      </c>
      <c r="C72" s="185">
        <f>基金残高に係る経年分析!G55</f>
        <v>3033</v>
      </c>
      <c r="D72" s="185">
        <f>基金残高に係る経年分析!H55</f>
        <v>2733</v>
      </c>
    </row>
    <row r="73" spans="1:16" x14ac:dyDescent="0.2">
      <c r="A73" s="184" t="s">
        <v>77</v>
      </c>
      <c r="B73" s="185">
        <f>基金残高に係る経年分析!F56</f>
        <v>522</v>
      </c>
      <c r="C73" s="185">
        <f>基金残高に係る経年分析!G56</f>
        <v>522</v>
      </c>
      <c r="D73" s="185">
        <f>基金残高に係る経年分析!H56</f>
        <v>522</v>
      </c>
    </row>
    <row r="74" spans="1:16" x14ac:dyDescent="0.2">
      <c r="A74" s="184" t="s">
        <v>78</v>
      </c>
      <c r="B74" s="185">
        <f>基金残高に係る経年分析!F57</f>
        <v>1855</v>
      </c>
      <c r="C74" s="185">
        <f>基金残高に係る経年分析!G57</f>
        <v>1760</v>
      </c>
      <c r="D74" s="185">
        <f>基金残高に係る経年分析!H57</f>
        <v>1877</v>
      </c>
    </row>
  </sheetData>
  <sheetProtection algorithmName="SHA-512" hashValue="XtyNSNsOwXz9OvG38R7C2I0SNzi5yb2ae0aCI3988Xh1luHSc+1jnjeYYpr558dga5uKibr5sm5X5okDy/19uw==" saltValue="KIb4epGNAvxqT6krCfK9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228</v>
      </c>
      <c r="C5" s="747"/>
      <c r="D5" s="747"/>
      <c r="E5" s="747"/>
      <c r="F5" s="747"/>
      <c r="G5" s="747"/>
      <c r="H5" s="747"/>
      <c r="I5" s="747"/>
      <c r="J5" s="747"/>
      <c r="K5" s="747"/>
      <c r="L5" s="747"/>
      <c r="M5" s="747"/>
      <c r="N5" s="747"/>
      <c r="O5" s="747"/>
      <c r="P5" s="747"/>
      <c r="Q5" s="748"/>
      <c r="R5" s="735">
        <v>8986040</v>
      </c>
      <c r="S5" s="736"/>
      <c r="T5" s="736"/>
      <c r="U5" s="736"/>
      <c r="V5" s="736"/>
      <c r="W5" s="736"/>
      <c r="X5" s="736"/>
      <c r="Y5" s="779"/>
      <c r="Z5" s="797">
        <v>26.3</v>
      </c>
      <c r="AA5" s="797"/>
      <c r="AB5" s="797"/>
      <c r="AC5" s="797"/>
      <c r="AD5" s="798">
        <v>8645728</v>
      </c>
      <c r="AE5" s="798"/>
      <c r="AF5" s="798"/>
      <c r="AG5" s="798"/>
      <c r="AH5" s="798"/>
      <c r="AI5" s="798"/>
      <c r="AJ5" s="798"/>
      <c r="AK5" s="798"/>
      <c r="AL5" s="780">
        <v>58.2</v>
      </c>
      <c r="AM5" s="751"/>
      <c r="AN5" s="751"/>
      <c r="AO5" s="781"/>
      <c r="AP5" s="746" t="s">
        <v>229</v>
      </c>
      <c r="AQ5" s="747"/>
      <c r="AR5" s="747"/>
      <c r="AS5" s="747"/>
      <c r="AT5" s="747"/>
      <c r="AU5" s="747"/>
      <c r="AV5" s="747"/>
      <c r="AW5" s="747"/>
      <c r="AX5" s="747"/>
      <c r="AY5" s="747"/>
      <c r="AZ5" s="747"/>
      <c r="BA5" s="747"/>
      <c r="BB5" s="747"/>
      <c r="BC5" s="747"/>
      <c r="BD5" s="747"/>
      <c r="BE5" s="747"/>
      <c r="BF5" s="748"/>
      <c r="BG5" s="680">
        <v>8644346</v>
      </c>
      <c r="BH5" s="681"/>
      <c r="BI5" s="681"/>
      <c r="BJ5" s="681"/>
      <c r="BK5" s="681"/>
      <c r="BL5" s="681"/>
      <c r="BM5" s="681"/>
      <c r="BN5" s="682"/>
      <c r="BO5" s="713">
        <v>96.2</v>
      </c>
      <c r="BP5" s="713"/>
      <c r="BQ5" s="713"/>
      <c r="BR5" s="713"/>
      <c r="BS5" s="714">
        <v>154026</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2">
      <c r="B6" s="677" t="s">
        <v>233</v>
      </c>
      <c r="C6" s="678"/>
      <c r="D6" s="678"/>
      <c r="E6" s="678"/>
      <c r="F6" s="678"/>
      <c r="G6" s="678"/>
      <c r="H6" s="678"/>
      <c r="I6" s="678"/>
      <c r="J6" s="678"/>
      <c r="K6" s="678"/>
      <c r="L6" s="678"/>
      <c r="M6" s="678"/>
      <c r="N6" s="678"/>
      <c r="O6" s="678"/>
      <c r="P6" s="678"/>
      <c r="Q6" s="679"/>
      <c r="R6" s="680">
        <v>259601</v>
      </c>
      <c r="S6" s="681"/>
      <c r="T6" s="681"/>
      <c r="U6" s="681"/>
      <c r="V6" s="681"/>
      <c r="W6" s="681"/>
      <c r="X6" s="681"/>
      <c r="Y6" s="682"/>
      <c r="Z6" s="713">
        <v>0.8</v>
      </c>
      <c r="AA6" s="713"/>
      <c r="AB6" s="713"/>
      <c r="AC6" s="713"/>
      <c r="AD6" s="714">
        <v>259601</v>
      </c>
      <c r="AE6" s="714"/>
      <c r="AF6" s="714"/>
      <c r="AG6" s="714"/>
      <c r="AH6" s="714"/>
      <c r="AI6" s="714"/>
      <c r="AJ6" s="714"/>
      <c r="AK6" s="714"/>
      <c r="AL6" s="683">
        <v>1.7</v>
      </c>
      <c r="AM6" s="684"/>
      <c r="AN6" s="684"/>
      <c r="AO6" s="715"/>
      <c r="AP6" s="677" t="s">
        <v>234</v>
      </c>
      <c r="AQ6" s="678"/>
      <c r="AR6" s="678"/>
      <c r="AS6" s="678"/>
      <c r="AT6" s="678"/>
      <c r="AU6" s="678"/>
      <c r="AV6" s="678"/>
      <c r="AW6" s="678"/>
      <c r="AX6" s="678"/>
      <c r="AY6" s="678"/>
      <c r="AZ6" s="678"/>
      <c r="BA6" s="678"/>
      <c r="BB6" s="678"/>
      <c r="BC6" s="678"/>
      <c r="BD6" s="678"/>
      <c r="BE6" s="678"/>
      <c r="BF6" s="679"/>
      <c r="BG6" s="680">
        <v>8644346</v>
      </c>
      <c r="BH6" s="681"/>
      <c r="BI6" s="681"/>
      <c r="BJ6" s="681"/>
      <c r="BK6" s="681"/>
      <c r="BL6" s="681"/>
      <c r="BM6" s="681"/>
      <c r="BN6" s="682"/>
      <c r="BO6" s="713">
        <v>96.2</v>
      </c>
      <c r="BP6" s="713"/>
      <c r="BQ6" s="713"/>
      <c r="BR6" s="713"/>
      <c r="BS6" s="714">
        <v>154026</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232110</v>
      </c>
      <c r="CS6" s="681"/>
      <c r="CT6" s="681"/>
      <c r="CU6" s="681"/>
      <c r="CV6" s="681"/>
      <c r="CW6" s="681"/>
      <c r="CX6" s="681"/>
      <c r="CY6" s="682"/>
      <c r="CZ6" s="780">
        <v>0.7</v>
      </c>
      <c r="DA6" s="751"/>
      <c r="DB6" s="751"/>
      <c r="DC6" s="783"/>
      <c r="DD6" s="686">
        <v>23287</v>
      </c>
      <c r="DE6" s="681"/>
      <c r="DF6" s="681"/>
      <c r="DG6" s="681"/>
      <c r="DH6" s="681"/>
      <c r="DI6" s="681"/>
      <c r="DJ6" s="681"/>
      <c r="DK6" s="681"/>
      <c r="DL6" s="681"/>
      <c r="DM6" s="681"/>
      <c r="DN6" s="681"/>
      <c r="DO6" s="681"/>
      <c r="DP6" s="682"/>
      <c r="DQ6" s="686">
        <v>232110</v>
      </c>
      <c r="DR6" s="681"/>
      <c r="DS6" s="681"/>
      <c r="DT6" s="681"/>
      <c r="DU6" s="681"/>
      <c r="DV6" s="681"/>
      <c r="DW6" s="681"/>
      <c r="DX6" s="681"/>
      <c r="DY6" s="681"/>
      <c r="DZ6" s="681"/>
      <c r="EA6" s="681"/>
      <c r="EB6" s="681"/>
      <c r="EC6" s="727"/>
    </row>
    <row r="7" spans="2:143" ht="11.25" customHeight="1" x14ac:dyDescent="0.2">
      <c r="B7" s="677" t="s">
        <v>236</v>
      </c>
      <c r="C7" s="678"/>
      <c r="D7" s="678"/>
      <c r="E7" s="678"/>
      <c r="F7" s="678"/>
      <c r="G7" s="678"/>
      <c r="H7" s="678"/>
      <c r="I7" s="678"/>
      <c r="J7" s="678"/>
      <c r="K7" s="678"/>
      <c r="L7" s="678"/>
      <c r="M7" s="678"/>
      <c r="N7" s="678"/>
      <c r="O7" s="678"/>
      <c r="P7" s="678"/>
      <c r="Q7" s="679"/>
      <c r="R7" s="680">
        <v>7112</v>
      </c>
      <c r="S7" s="681"/>
      <c r="T7" s="681"/>
      <c r="U7" s="681"/>
      <c r="V7" s="681"/>
      <c r="W7" s="681"/>
      <c r="X7" s="681"/>
      <c r="Y7" s="682"/>
      <c r="Z7" s="713">
        <v>0</v>
      </c>
      <c r="AA7" s="713"/>
      <c r="AB7" s="713"/>
      <c r="AC7" s="713"/>
      <c r="AD7" s="714">
        <v>7112</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3784971</v>
      </c>
      <c r="BH7" s="681"/>
      <c r="BI7" s="681"/>
      <c r="BJ7" s="681"/>
      <c r="BK7" s="681"/>
      <c r="BL7" s="681"/>
      <c r="BM7" s="681"/>
      <c r="BN7" s="682"/>
      <c r="BO7" s="713">
        <v>42.1</v>
      </c>
      <c r="BP7" s="713"/>
      <c r="BQ7" s="713"/>
      <c r="BR7" s="713"/>
      <c r="BS7" s="714">
        <v>154026</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9017505</v>
      </c>
      <c r="CS7" s="681"/>
      <c r="CT7" s="681"/>
      <c r="CU7" s="681"/>
      <c r="CV7" s="681"/>
      <c r="CW7" s="681"/>
      <c r="CX7" s="681"/>
      <c r="CY7" s="682"/>
      <c r="CZ7" s="713">
        <v>27</v>
      </c>
      <c r="DA7" s="713"/>
      <c r="DB7" s="713"/>
      <c r="DC7" s="713"/>
      <c r="DD7" s="686">
        <v>146367</v>
      </c>
      <c r="DE7" s="681"/>
      <c r="DF7" s="681"/>
      <c r="DG7" s="681"/>
      <c r="DH7" s="681"/>
      <c r="DI7" s="681"/>
      <c r="DJ7" s="681"/>
      <c r="DK7" s="681"/>
      <c r="DL7" s="681"/>
      <c r="DM7" s="681"/>
      <c r="DN7" s="681"/>
      <c r="DO7" s="681"/>
      <c r="DP7" s="682"/>
      <c r="DQ7" s="686">
        <v>2256304</v>
      </c>
      <c r="DR7" s="681"/>
      <c r="DS7" s="681"/>
      <c r="DT7" s="681"/>
      <c r="DU7" s="681"/>
      <c r="DV7" s="681"/>
      <c r="DW7" s="681"/>
      <c r="DX7" s="681"/>
      <c r="DY7" s="681"/>
      <c r="DZ7" s="681"/>
      <c r="EA7" s="681"/>
      <c r="EB7" s="681"/>
      <c r="EC7" s="727"/>
    </row>
    <row r="8" spans="2:143" ht="11.25" customHeight="1" x14ac:dyDescent="0.2">
      <c r="B8" s="677" t="s">
        <v>239</v>
      </c>
      <c r="C8" s="678"/>
      <c r="D8" s="678"/>
      <c r="E8" s="678"/>
      <c r="F8" s="678"/>
      <c r="G8" s="678"/>
      <c r="H8" s="678"/>
      <c r="I8" s="678"/>
      <c r="J8" s="678"/>
      <c r="K8" s="678"/>
      <c r="L8" s="678"/>
      <c r="M8" s="678"/>
      <c r="N8" s="678"/>
      <c r="O8" s="678"/>
      <c r="P8" s="678"/>
      <c r="Q8" s="679"/>
      <c r="R8" s="680">
        <v>30542</v>
      </c>
      <c r="S8" s="681"/>
      <c r="T8" s="681"/>
      <c r="U8" s="681"/>
      <c r="V8" s="681"/>
      <c r="W8" s="681"/>
      <c r="X8" s="681"/>
      <c r="Y8" s="682"/>
      <c r="Z8" s="713">
        <v>0.1</v>
      </c>
      <c r="AA8" s="713"/>
      <c r="AB8" s="713"/>
      <c r="AC8" s="713"/>
      <c r="AD8" s="714">
        <v>30542</v>
      </c>
      <c r="AE8" s="714"/>
      <c r="AF8" s="714"/>
      <c r="AG8" s="714"/>
      <c r="AH8" s="714"/>
      <c r="AI8" s="714"/>
      <c r="AJ8" s="714"/>
      <c r="AK8" s="714"/>
      <c r="AL8" s="683">
        <v>0.2</v>
      </c>
      <c r="AM8" s="684"/>
      <c r="AN8" s="684"/>
      <c r="AO8" s="715"/>
      <c r="AP8" s="677" t="s">
        <v>240</v>
      </c>
      <c r="AQ8" s="678"/>
      <c r="AR8" s="678"/>
      <c r="AS8" s="678"/>
      <c r="AT8" s="678"/>
      <c r="AU8" s="678"/>
      <c r="AV8" s="678"/>
      <c r="AW8" s="678"/>
      <c r="AX8" s="678"/>
      <c r="AY8" s="678"/>
      <c r="AZ8" s="678"/>
      <c r="BA8" s="678"/>
      <c r="BB8" s="678"/>
      <c r="BC8" s="678"/>
      <c r="BD8" s="678"/>
      <c r="BE8" s="678"/>
      <c r="BF8" s="679"/>
      <c r="BG8" s="680">
        <v>119098</v>
      </c>
      <c r="BH8" s="681"/>
      <c r="BI8" s="681"/>
      <c r="BJ8" s="681"/>
      <c r="BK8" s="681"/>
      <c r="BL8" s="681"/>
      <c r="BM8" s="681"/>
      <c r="BN8" s="682"/>
      <c r="BO8" s="713">
        <v>1.3</v>
      </c>
      <c r="BP8" s="713"/>
      <c r="BQ8" s="713"/>
      <c r="BR8" s="713"/>
      <c r="BS8" s="686" t="s">
        <v>175</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9527456</v>
      </c>
      <c r="CS8" s="681"/>
      <c r="CT8" s="681"/>
      <c r="CU8" s="681"/>
      <c r="CV8" s="681"/>
      <c r="CW8" s="681"/>
      <c r="CX8" s="681"/>
      <c r="CY8" s="682"/>
      <c r="CZ8" s="713">
        <v>28.5</v>
      </c>
      <c r="DA8" s="713"/>
      <c r="DB8" s="713"/>
      <c r="DC8" s="713"/>
      <c r="DD8" s="686">
        <v>46247</v>
      </c>
      <c r="DE8" s="681"/>
      <c r="DF8" s="681"/>
      <c r="DG8" s="681"/>
      <c r="DH8" s="681"/>
      <c r="DI8" s="681"/>
      <c r="DJ8" s="681"/>
      <c r="DK8" s="681"/>
      <c r="DL8" s="681"/>
      <c r="DM8" s="681"/>
      <c r="DN8" s="681"/>
      <c r="DO8" s="681"/>
      <c r="DP8" s="682"/>
      <c r="DQ8" s="686">
        <v>4738311</v>
      </c>
      <c r="DR8" s="681"/>
      <c r="DS8" s="681"/>
      <c r="DT8" s="681"/>
      <c r="DU8" s="681"/>
      <c r="DV8" s="681"/>
      <c r="DW8" s="681"/>
      <c r="DX8" s="681"/>
      <c r="DY8" s="681"/>
      <c r="DZ8" s="681"/>
      <c r="EA8" s="681"/>
      <c r="EB8" s="681"/>
      <c r="EC8" s="727"/>
    </row>
    <row r="9" spans="2:143" ht="11.25" customHeight="1" x14ac:dyDescent="0.2">
      <c r="B9" s="677" t="s">
        <v>242</v>
      </c>
      <c r="C9" s="678"/>
      <c r="D9" s="678"/>
      <c r="E9" s="678"/>
      <c r="F9" s="678"/>
      <c r="G9" s="678"/>
      <c r="H9" s="678"/>
      <c r="I9" s="678"/>
      <c r="J9" s="678"/>
      <c r="K9" s="678"/>
      <c r="L9" s="678"/>
      <c r="M9" s="678"/>
      <c r="N9" s="678"/>
      <c r="O9" s="678"/>
      <c r="P9" s="678"/>
      <c r="Q9" s="679"/>
      <c r="R9" s="680">
        <v>37166</v>
      </c>
      <c r="S9" s="681"/>
      <c r="T9" s="681"/>
      <c r="U9" s="681"/>
      <c r="V9" s="681"/>
      <c r="W9" s="681"/>
      <c r="X9" s="681"/>
      <c r="Y9" s="682"/>
      <c r="Z9" s="713">
        <v>0.1</v>
      </c>
      <c r="AA9" s="713"/>
      <c r="AB9" s="713"/>
      <c r="AC9" s="713"/>
      <c r="AD9" s="714">
        <v>37166</v>
      </c>
      <c r="AE9" s="714"/>
      <c r="AF9" s="714"/>
      <c r="AG9" s="714"/>
      <c r="AH9" s="714"/>
      <c r="AI9" s="714"/>
      <c r="AJ9" s="714"/>
      <c r="AK9" s="714"/>
      <c r="AL9" s="683">
        <v>0.3</v>
      </c>
      <c r="AM9" s="684"/>
      <c r="AN9" s="684"/>
      <c r="AO9" s="715"/>
      <c r="AP9" s="677" t="s">
        <v>243</v>
      </c>
      <c r="AQ9" s="678"/>
      <c r="AR9" s="678"/>
      <c r="AS9" s="678"/>
      <c r="AT9" s="678"/>
      <c r="AU9" s="678"/>
      <c r="AV9" s="678"/>
      <c r="AW9" s="678"/>
      <c r="AX9" s="678"/>
      <c r="AY9" s="678"/>
      <c r="AZ9" s="678"/>
      <c r="BA9" s="678"/>
      <c r="BB9" s="678"/>
      <c r="BC9" s="678"/>
      <c r="BD9" s="678"/>
      <c r="BE9" s="678"/>
      <c r="BF9" s="679"/>
      <c r="BG9" s="680">
        <v>2949707</v>
      </c>
      <c r="BH9" s="681"/>
      <c r="BI9" s="681"/>
      <c r="BJ9" s="681"/>
      <c r="BK9" s="681"/>
      <c r="BL9" s="681"/>
      <c r="BM9" s="681"/>
      <c r="BN9" s="682"/>
      <c r="BO9" s="713">
        <v>32.799999999999997</v>
      </c>
      <c r="BP9" s="713"/>
      <c r="BQ9" s="713"/>
      <c r="BR9" s="713"/>
      <c r="BS9" s="686" t="s">
        <v>244</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2917912</v>
      </c>
      <c r="CS9" s="681"/>
      <c r="CT9" s="681"/>
      <c r="CU9" s="681"/>
      <c r="CV9" s="681"/>
      <c r="CW9" s="681"/>
      <c r="CX9" s="681"/>
      <c r="CY9" s="682"/>
      <c r="CZ9" s="713">
        <v>8.6999999999999993</v>
      </c>
      <c r="DA9" s="713"/>
      <c r="DB9" s="713"/>
      <c r="DC9" s="713"/>
      <c r="DD9" s="686">
        <v>333251</v>
      </c>
      <c r="DE9" s="681"/>
      <c r="DF9" s="681"/>
      <c r="DG9" s="681"/>
      <c r="DH9" s="681"/>
      <c r="DI9" s="681"/>
      <c r="DJ9" s="681"/>
      <c r="DK9" s="681"/>
      <c r="DL9" s="681"/>
      <c r="DM9" s="681"/>
      <c r="DN9" s="681"/>
      <c r="DO9" s="681"/>
      <c r="DP9" s="682"/>
      <c r="DQ9" s="686">
        <v>2440210</v>
      </c>
      <c r="DR9" s="681"/>
      <c r="DS9" s="681"/>
      <c r="DT9" s="681"/>
      <c r="DU9" s="681"/>
      <c r="DV9" s="681"/>
      <c r="DW9" s="681"/>
      <c r="DX9" s="681"/>
      <c r="DY9" s="681"/>
      <c r="DZ9" s="681"/>
      <c r="EA9" s="681"/>
      <c r="EB9" s="681"/>
      <c r="EC9" s="727"/>
    </row>
    <row r="10" spans="2:143" ht="11.25" customHeight="1" x14ac:dyDescent="0.2">
      <c r="B10" s="677" t="s">
        <v>246</v>
      </c>
      <c r="C10" s="678"/>
      <c r="D10" s="678"/>
      <c r="E10" s="678"/>
      <c r="F10" s="678"/>
      <c r="G10" s="678"/>
      <c r="H10" s="678"/>
      <c r="I10" s="678"/>
      <c r="J10" s="678"/>
      <c r="K10" s="678"/>
      <c r="L10" s="678"/>
      <c r="M10" s="678"/>
      <c r="N10" s="678"/>
      <c r="O10" s="678"/>
      <c r="P10" s="678"/>
      <c r="Q10" s="679"/>
      <c r="R10" s="680" t="s">
        <v>247</v>
      </c>
      <c r="S10" s="681"/>
      <c r="T10" s="681"/>
      <c r="U10" s="681"/>
      <c r="V10" s="681"/>
      <c r="W10" s="681"/>
      <c r="X10" s="681"/>
      <c r="Y10" s="682"/>
      <c r="Z10" s="713" t="s">
        <v>175</v>
      </c>
      <c r="AA10" s="713"/>
      <c r="AB10" s="713"/>
      <c r="AC10" s="713"/>
      <c r="AD10" s="714" t="s">
        <v>175</v>
      </c>
      <c r="AE10" s="714"/>
      <c r="AF10" s="714"/>
      <c r="AG10" s="714"/>
      <c r="AH10" s="714"/>
      <c r="AI10" s="714"/>
      <c r="AJ10" s="714"/>
      <c r="AK10" s="714"/>
      <c r="AL10" s="683" t="s">
        <v>175</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243326</v>
      </c>
      <c r="BH10" s="681"/>
      <c r="BI10" s="681"/>
      <c r="BJ10" s="681"/>
      <c r="BK10" s="681"/>
      <c r="BL10" s="681"/>
      <c r="BM10" s="681"/>
      <c r="BN10" s="682"/>
      <c r="BO10" s="713">
        <v>2.7</v>
      </c>
      <c r="BP10" s="713"/>
      <c r="BQ10" s="713"/>
      <c r="BR10" s="713"/>
      <c r="BS10" s="686">
        <v>40910</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8581</v>
      </c>
      <c r="CS10" s="681"/>
      <c r="CT10" s="681"/>
      <c r="CU10" s="681"/>
      <c r="CV10" s="681"/>
      <c r="CW10" s="681"/>
      <c r="CX10" s="681"/>
      <c r="CY10" s="682"/>
      <c r="CZ10" s="713">
        <v>0</v>
      </c>
      <c r="DA10" s="713"/>
      <c r="DB10" s="713"/>
      <c r="DC10" s="713"/>
      <c r="DD10" s="686" t="s">
        <v>175</v>
      </c>
      <c r="DE10" s="681"/>
      <c r="DF10" s="681"/>
      <c r="DG10" s="681"/>
      <c r="DH10" s="681"/>
      <c r="DI10" s="681"/>
      <c r="DJ10" s="681"/>
      <c r="DK10" s="681"/>
      <c r="DL10" s="681"/>
      <c r="DM10" s="681"/>
      <c r="DN10" s="681"/>
      <c r="DO10" s="681"/>
      <c r="DP10" s="682"/>
      <c r="DQ10" s="686">
        <v>3250</v>
      </c>
      <c r="DR10" s="681"/>
      <c r="DS10" s="681"/>
      <c r="DT10" s="681"/>
      <c r="DU10" s="681"/>
      <c r="DV10" s="681"/>
      <c r="DW10" s="681"/>
      <c r="DX10" s="681"/>
      <c r="DY10" s="681"/>
      <c r="DZ10" s="681"/>
      <c r="EA10" s="681"/>
      <c r="EB10" s="681"/>
      <c r="EC10" s="727"/>
    </row>
    <row r="11" spans="2:143" ht="11.25" customHeight="1" x14ac:dyDescent="0.2">
      <c r="B11" s="677" t="s">
        <v>250</v>
      </c>
      <c r="C11" s="678"/>
      <c r="D11" s="678"/>
      <c r="E11" s="678"/>
      <c r="F11" s="678"/>
      <c r="G11" s="678"/>
      <c r="H11" s="678"/>
      <c r="I11" s="678"/>
      <c r="J11" s="678"/>
      <c r="K11" s="678"/>
      <c r="L11" s="678"/>
      <c r="M11" s="678"/>
      <c r="N11" s="678"/>
      <c r="O11" s="678"/>
      <c r="P11" s="678"/>
      <c r="Q11" s="679"/>
      <c r="R11" s="680">
        <v>1449094</v>
      </c>
      <c r="S11" s="681"/>
      <c r="T11" s="681"/>
      <c r="U11" s="681"/>
      <c r="V11" s="681"/>
      <c r="W11" s="681"/>
      <c r="X11" s="681"/>
      <c r="Y11" s="682"/>
      <c r="Z11" s="683">
        <v>4.2</v>
      </c>
      <c r="AA11" s="684"/>
      <c r="AB11" s="684"/>
      <c r="AC11" s="685"/>
      <c r="AD11" s="686">
        <v>1449094</v>
      </c>
      <c r="AE11" s="681"/>
      <c r="AF11" s="681"/>
      <c r="AG11" s="681"/>
      <c r="AH11" s="681"/>
      <c r="AI11" s="681"/>
      <c r="AJ11" s="681"/>
      <c r="AK11" s="682"/>
      <c r="AL11" s="683">
        <v>9.8000000000000007</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472840</v>
      </c>
      <c r="BH11" s="681"/>
      <c r="BI11" s="681"/>
      <c r="BJ11" s="681"/>
      <c r="BK11" s="681"/>
      <c r="BL11" s="681"/>
      <c r="BM11" s="681"/>
      <c r="BN11" s="682"/>
      <c r="BO11" s="713">
        <v>5.3</v>
      </c>
      <c r="BP11" s="713"/>
      <c r="BQ11" s="713"/>
      <c r="BR11" s="713"/>
      <c r="BS11" s="686">
        <v>113116</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633201</v>
      </c>
      <c r="CS11" s="681"/>
      <c r="CT11" s="681"/>
      <c r="CU11" s="681"/>
      <c r="CV11" s="681"/>
      <c r="CW11" s="681"/>
      <c r="CX11" s="681"/>
      <c r="CY11" s="682"/>
      <c r="CZ11" s="713">
        <v>1.9</v>
      </c>
      <c r="DA11" s="713"/>
      <c r="DB11" s="713"/>
      <c r="DC11" s="713"/>
      <c r="DD11" s="686">
        <v>363147</v>
      </c>
      <c r="DE11" s="681"/>
      <c r="DF11" s="681"/>
      <c r="DG11" s="681"/>
      <c r="DH11" s="681"/>
      <c r="DI11" s="681"/>
      <c r="DJ11" s="681"/>
      <c r="DK11" s="681"/>
      <c r="DL11" s="681"/>
      <c r="DM11" s="681"/>
      <c r="DN11" s="681"/>
      <c r="DO11" s="681"/>
      <c r="DP11" s="682"/>
      <c r="DQ11" s="686">
        <v>363627</v>
      </c>
      <c r="DR11" s="681"/>
      <c r="DS11" s="681"/>
      <c r="DT11" s="681"/>
      <c r="DU11" s="681"/>
      <c r="DV11" s="681"/>
      <c r="DW11" s="681"/>
      <c r="DX11" s="681"/>
      <c r="DY11" s="681"/>
      <c r="DZ11" s="681"/>
      <c r="EA11" s="681"/>
      <c r="EB11" s="681"/>
      <c r="EC11" s="727"/>
    </row>
    <row r="12" spans="2:143" ht="11.25" customHeight="1" x14ac:dyDescent="0.2">
      <c r="B12" s="677" t="s">
        <v>253</v>
      </c>
      <c r="C12" s="678"/>
      <c r="D12" s="678"/>
      <c r="E12" s="678"/>
      <c r="F12" s="678"/>
      <c r="G12" s="678"/>
      <c r="H12" s="678"/>
      <c r="I12" s="678"/>
      <c r="J12" s="678"/>
      <c r="K12" s="678"/>
      <c r="L12" s="678"/>
      <c r="M12" s="678"/>
      <c r="N12" s="678"/>
      <c r="O12" s="678"/>
      <c r="P12" s="678"/>
      <c r="Q12" s="679"/>
      <c r="R12" s="680">
        <v>89737</v>
      </c>
      <c r="S12" s="681"/>
      <c r="T12" s="681"/>
      <c r="U12" s="681"/>
      <c r="V12" s="681"/>
      <c r="W12" s="681"/>
      <c r="X12" s="681"/>
      <c r="Y12" s="682"/>
      <c r="Z12" s="713">
        <v>0.3</v>
      </c>
      <c r="AA12" s="713"/>
      <c r="AB12" s="713"/>
      <c r="AC12" s="713"/>
      <c r="AD12" s="714">
        <v>89737</v>
      </c>
      <c r="AE12" s="714"/>
      <c r="AF12" s="714"/>
      <c r="AG12" s="714"/>
      <c r="AH12" s="714"/>
      <c r="AI12" s="714"/>
      <c r="AJ12" s="714"/>
      <c r="AK12" s="714"/>
      <c r="AL12" s="683">
        <v>0.6</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4215486</v>
      </c>
      <c r="BH12" s="681"/>
      <c r="BI12" s="681"/>
      <c r="BJ12" s="681"/>
      <c r="BK12" s="681"/>
      <c r="BL12" s="681"/>
      <c r="BM12" s="681"/>
      <c r="BN12" s="682"/>
      <c r="BO12" s="713">
        <v>46.9</v>
      </c>
      <c r="BP12" s="713"/>
      <c r="BQ12" s="713"/>
      <c r="BR12" s="713"/>
      <c r="BS12" s="686" t="s">
        <v>138</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679339</v>
      </c>
      <c r="CS12" s="681"/>
      <c r="CT12" s="681"/>
      <c r="CU12" s="681"/>
      <c r="CV12" s="681"/>
      <c r="CW12" s="681"/>
      <c r="CX12" s="681"/>
      <c r="CY12" s="682"/>
      <c r="CZ12" s="713">
        <v>2</v>
      </c>
      <c r="DA12" s="713"/>
      <c r="DB12" s="713"/>
      <c r="DC12" s="713"/>
      <c r="DD12" s="686">
        <v>11803</v>
      </c>
      <c r="DE12" s="681"/>
      <c r="DF12" s="681"/>
      <c r="DG12" s="681"/>
      <c r="DH12" s="681"/>
      <c r="DI12" s="681"/>
      <c r="DJ12" s="681"/>
      <c r="DK12" s="681"/>
      <c r="DL12" s="681"/>
      <c r="DM12" s="681"/>
      <c r="DN12" s="681"/>
      <c r="DO12" s="681"/>
      <c r="DP12" s="682"/>
      <c r="DQ12" s="686">
        <v>583794</v>
      </c>
      <c r="DR12" s="681"/>
      <c r="DS12" s="681"/>
      <c r="DT12" s="681"/>
      <c r="DU12" s="681"/>
      <c r="DV12" s="681"/>
      <c r="DW12" s="681"/>
      <c r="DX12" s="681"/>
      <c r="DY12" s="681"/>
      <c r="DZ12" s="681"/>
      <c r="EA12" s="681"/>
      <c r="EB12" s="681"/>
      <c r="EC12" s="727"/>
    </row>
    <row r="13" spans="2:143" ht="11.25" customHeight="1" x14ac:dyDescent="0.2">
      <c r="B13" s="677" t="s">
        <v>256</v>
      </c>
      <c r="C13" s="678"/>
      <c r="D13" s="678"/>
      <c r="E13" s="678"/>
      <c r="F13" s="678"/>
      <c r="G13" s="678"/>
      <c r="H13" s="678"/>
      <c r="I13" s="678"/>
      <c r="J13" s="678"/>
      <c r="K13" s="678"/>
      <c r="L13" s="678"/>
      <c r="M13" s="678"/>
      <c r="N13" s="678"/>
      <c r="O13" s="678"/>
      <c r="P13" s="678"/>
      <c r="Q13" s="679"/>
      <c r="R13" s="680" t="s">
        <v>175</v>
      </c>
      <c r="S13" s="681"/>
      <c r="T13" s="681"/>
      <c r="U13" s="681"/>
      <c r="V13" s="681"/>
      <c r="W13" s="681"/>
      <c r="X13" s="681"/>
      <c r="Y13" s="682"/>
      <c r="Z13" s="713" t="s">
        <v>244</v>
      </c>
      <c r="AA13" s="713"/>
      <c r="AB13" s="713"/>
      <c r="AC13" s="713"/>
      <c r="AD13" s="714" t="s">
        <v>175</v>
      </c>
      <c r="AE13" s="714"/>
      <c r="AF13" s="714"/>
      <c r="AG13" s="714"/>
      <c r="AH13" s="714"/>
      <c r="AI13" s="714"/>
      <c r="AJ13" s="714"/>
      <c r="AK13" s="714"/>
      <c r="AL13" s="683" t="s">
        <v>244</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4200644</v>
      </c>
      <c r="BH13" s="681"/>
      <c r="BI13" s="681"/>
      <c r="BJ13" s="681"/>
      <c r="BK13" s="681"/>
      <c r="BL13" s="681"/>
      <c r="BM13" s="681"/>
      <c r="BN13" s="682"/>
      <c r="BO13" s="713">
        <v>46.7</v>
      </c>
      <c r="BP13" s="713"/>
      <c r="BQ13" s="713"/>
      <c r="BR13" s="713"/>
      <c r="BS13" s="686" t="s">
        <v>175</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2534457</v>
      </c>
      <c r="CS13" s="681"/>
      <c r="CT13" s="681"/>
      <c r="CU13" s="681"/>
      <c r="CV13" s="681"/>
      <c r="CW13" s="681"/>
      <c r="CX13" s="681"/>
      <c r="CY13" s="682"/>
      <c r="CZ13" s="713">
        <v>7.6</v>
      </c>
      <c r="DA13" s="713"/>
      <c r="DB13" s="713"/>
      <c r="DC13" s="713"/>
      <c r="DD13" s="686">
        <v>1532901</v>
      </c>
      <c r="DE13" s="681"/>
      <c r="DF13" s="681"/>
      <c r="DG13" s="681"/>
      <c r="DH13" s="681"/>
      <c r="DI13" s="681"/>
      <c r="DJ13" s="681"/>
      <c r="DK13" s="681"/>
      <c r="DL13" s="681"/>
      <c r="DM13" s="681"/>
      <c r="DN13" s="681"/>
      <c r="DO13" s="681"/>
      <c r="DP13" s="682"/>
      <c r="DQ13" s="686">
        <v>1486638</v>
      </c>
      <c r="DR13" s="681"/>
      <c r="DS13" s="681"/>
      <c r="DT13" s="681"/>
      <c r="DU13" s="681"/>
      <c r="DV13" s="681"/>
      <c r="DW13" s="681"/>
      <c r="DX13" s="681"/>
      <c r="DY13" s="681"/>
      <c r="DZ13" s="681"/>
      <c r="EA13" s="681"/>
      <c r="EB13" s="681"/>
      <c r="EC13" s="727"/>
    </row>
    <row r="14" spans="2:143" ht="11.25" customHeight="1" x14ac:dyDescent="0.2">
      <c r="B14" s="677" t="s">
        <v>259</v>
      </c>
      <c r="C14" s="678"/>
      <c r="D14" s="678"/>
      <c r="E14" s="678"/>
      <c r="F14" s="678"/>
      <c r="G14" s="678"/>
      <c r="H14" s="678"/>
      <c r="I14" s="678"/>
      <c r="J14" s="678"/>
      <c r="K14" s="678"/>
      <c r="L14" s="678"/>
      <c r="M14" s="678"/>
      <c r="N14" s="678"/>
      <c r="O14" s="678"/>
      <c r="P14" s="678"/>
      <c r="Q14" s="679"/>
      <c r="R14" s="680" t="s">
        <v>175</v>
      </c>
      <c r="S14" s="681"/>
      <c r="T14" s="681"/>
      <c r="U14" s="681"/>
      <c r="V14" s="681"/>
      <c r="W14" s="681"/>
      <c r="X14" s="681"/>
      <c r="Y14" s="682"/>
      <c r="Z14" s="713" t="s">
        <v>138</v>
      </c>
      <c r="AA14" s="713"/>
      <c r="AB14" s="713"/>
      <c r="AC14" s="713"/>
      <c r="AD14" s="714" t="s">
        <v>138</v>
      </c>
      <c r="AE14" s="714"/>
      <c r="AF14" s="714"/>
      <c r="AG14" s="714"/>
      <c r="AH14" s="714"/>
      <c r="AI14" s="714"/>
      <c r="AJ14" s="714"/>
      <c r="AK14" s="714"/>
      <c r="AL14" s="683" t="s">
        <v>175</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224834</v>
      </c>
      <c r="BH14" s="681"/>
      <c r="BI14" s="681"/>
      <c r="BJ14" s="681"/>
      <c r="BK14" s="681"/>
      <c r="BL14" s="681"/>
      <c r="BM14" s="681"/>
      <c r="BN14" s="682"/>
      <c r="BO14" s="713">
        <v>2.5</v>
      </c>
      <c r="BP14" s="713"/>
      <c r="BQ14" s="713"/>
      <c r="BR14" s="713"/>
      <c r="BS14" s="686" t="s">
        <v>138</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1347629</v>
      </c>
      <c r="CS14" s="681"/>
      <c r="CT14" s="681"/>
      <c r="CU14" s="681"/>
      <c r="CV14" s="681"/>
      <c r="CW14" s="681"/>
      <c r="CX14" s="681"/>
      <c r="CY14" s="682"/>
      <c r="CZ14" s="713">
        <v>4</v>
      </c>
      <c r="DA14" s="713"/>
      <c r="DB14" s="713"/>
      <c r="DC14" s="713"/>
      <c r="DD14" s="686">
        <v>438172</v>
      </c>
      <c r="DE14" s="681"/>
      <c r="DF14" s="681"/>
      <c r="DG14" s="681"/>
      <c r="DH14" s="681"/>
      <c r="DI14" s="681"/>
      <c r="DJ14" s="681"/>
      <c r="DK14" s="681"/>
      <c r="DL14" s="681"/>
      <c r="DM14" s="681"/>
      <c r="DN14" s="681"/>
      <c r="DO14" s="681"/>
      <c r="DP14" s="682"/>
      <c r="DQ14" s="686">
        <v>966460</v>
      </c>
      <c r="DR14" s="681"/>
      <c r="DS14" s="681"/>
      <c r="DT14" s="681"/>
      <c r="DU14" s="681"/>
      <c r="DV14" s="681"/>
      <c r="DW14" s="681"/>
      <c r="DX14" s="681"/>
      <c r="DY14" s="681"/>
      <c r="DZ14" s="681"/>
      <c r="EA14" s="681"/>
      <c r="EB14" s="681"/>
      <c r="EC14" s="727"/>
    </row>
    <row r="15" spans="2:143" ht="11.25" customHeight="1" x14ac:dyDescent="0.2">
      <c r="B15" s="677" t="s">
        <v>262</v>
      </c>
      <c r="C15" s="678"/>
      <c r="D15" s="678"/>
      <c r="E15" s="678"/>
      <c r="F15" s="678"/>
      <c r="G15" s="678"/>
      <c r="H15" s="678"/>
      <c r="I15" s="678"/>
      <c r="J15" s="678"/>
      <c r="K15" s="678"/>
      <c r="L15" s="678"/>
      <c r="M15" s="678"/>
      <c r="N15" s="678"/>
      <c r="O15" s="678"/>
      <c r="P15" s="678"/>
      <c r="Q15" s="679"/>
      <c r="R15" s="680" t="s">
        <v>263</v>
      </c>
      <c r="S15" s="681"/>
      <c r="T15" s="681"/>
      <c r="U15" s="681"/>
      <c r="V15" s="681"/>
      <c r="W15" s="681"/>
      <c r="X15" s="681"/>
      <c r="Y15" s="682"/>
      <c r="Z15" s="713" t="s">
        <v>244</v>
      </c>
      <c r="AA15" s="713"/>
      <c r="AB15" s="713"/>
      <c r="AC15" s="713"/>
      <c r="AD15" s="714" t="s">
        <v>138</v>
      </c>
      <c r="AE15" s="714"/>
      <c r="AF15" s="714"/>
      <c r="AG15" s="714"/>
      <c r="AH15" s="714"/>
      <c r="AI15" s="714"/>
      <c r="AJ15" s="714"/>
      <c r="AK15" s="714"/>
      <c r="AL15" s="683" t="s">
        <v>138</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419055</v>
      </c>
      <c r="BH15" s="681"/>
      <c r="BI15" s="681"/>
      <c r="BJ15" s="681"/>
      <c r="BK15" s="681"/>
      <c r="BL15" s="681"/>
      <c r="BM15" s="681"/>
      <c r="BN15" s="682"/>
      <c r="BO15" s="713">
        <v>4.7</v>
      </c>
      <c r="BP15" s="713"/>
      <c r="BQ15" s="713"/>
      <c r="BR15" s="713"/>
      <c r="BS15" s="686" t="s">
        <v>138</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3788253</v>
      </c>
      <c r="CS15" s="681"/>
      <c r="CT15" s="681"/>
      <c r="CU15" s="681"/>
      <c r="CV15" s="681"/>
      <c r="CW15" s="681"/>
      <c r="CX15" s="681"/>
      <c r="CY15" s="682"/>
      <c r="CZ15" s="713">
        <v>11.3</v>
      </c>
      <c r="DA15" s="713"/>
      <c r="DB15" s="713"/>
      <c r="DC15" s="713"/>
      <c r="DD15" s="686">
        <v>1039749</v>
      </c>
      <c r="DE15" s="681"/>
      <c r="DF15" s="681"/>
      <c r="DG15" s="681"/>
      <c r="DH15" s="681"/>
      <c r="DI15" s="681"/>
      <c r="DJ15" s="681"/>
      <c r="DK15" s="681"/>
      <c r="DL15" s="681"/>
      <c r="DM15" s="681"/>
      <c r="DN15" s="681"/>
      <c r="DO15" s="681"/>
      <c r="DP15" s="682"/>
      <c r="DQ15" s="686">
        <v>2248085</v>
      </c>
      <c r="DR15" s="681"/>
      <c r="DS15" s="681"/>
      <c r="DT15" s="681"/>
      <c r="DU15" s="681"/>
      <c r="DV15" s="681"/>
      <c r="DW15" s="681"/>
      <c r="DX15" s="681"/>
      <c r="DY15" s="681"/>
      <c r="DZ15" s="681"/>
      <c r="EA15" s="681"/>
      <c r="EB15" s="681"/>
      <c r="EC15" s="727"/>
    </row>
    <row r="16" spans="2:143" ht="11.25" customHeight="1" x14ac:dyDescent="0.2">
      <c r="B16" s="677" t="s">
        <v>266</v>
      </c>
      <c r="C16" s="678"/>
      <c r="D16" s="678"/>
      <c r="E16" s="678"/>
      <c r="F16" s="678"/>
      <c r="G16" s="678"/>
      <c r="H16" s="678"/>
      <c r="I16" s="678"/>
      <c r="J16" s="678"/>
      <c r="K16" s="678"/>
      <c r="L16" s="678"/>
      <c r="M16" s="678"/>
      <c r="N16" s="678"/>
      <c r="O16" s="678"/>
      <c r="P16" s="678"/>
      <c r="Q16" s="679"/>
      <c r="R16" s="680">
        <v>22654</v>
      </c>
      <c r="S16" s="681"/>
      <c r="T16" s="681"/>
      <c r="U16" s="681"/>
      <c r="V16" s="681"/>
      <c r="W16" s="681"/>
      <c r="X16" s="681"/>
      <c r="Y16" s="682"/>
      <c r="Z16" s="713">
        <v>0.1</v>
      </c>
      <c r="AA16" s="713"/>
      <c r="AB16" s="713"/>
      <c r="AC16" s="713"/>
      <c r="AD16" s="714">
        <v>22654</v>
      </c>
      <c r="AE16" s="714"/>
      <c r="AF16" s="714"/>
      <c r="AG16" s="714"/>
      <c r="AH16" s="714"/>
      <c r="AI16" s="714"/>
      <c r="AJ16" s="714"/>
      <c r="AK16" s="714"/>
      <c r="AL16" s="683">
        <v>0.2</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244</v>
      </c>
      <c r="BH16" s="681"/>
      <c r="BI16" s="681"/>
      <c r="BJ16" s="681"/>
      <c r="BK16" s="681"/>
      <c r="BL16" s="681"/>
      <c r="BM16" s="681"/>
      <c r="BN16" s="682"/>
      <c r="BO16" s="713" t="s">
        <v>175</v>
      </c>
      <c r="BP16" s="713"/>
      <c r="BQ16" s="713"/>
      <c r="BR16" s="713"/>
      <c r="BS16" s="686" t="s">
        <v>175</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v>331846</v>
      </c>
      <c r="CS16" s="681"/>
      <c r="CT16" s="681"/>
      <c r="CU16" s="681"/>
      <c r="CV16" s="681"/>
      <c r="CW16" s="681"/>
      <c r="CX16" s="681"/>
      <c r="CY16" s="682"/>
      <c r="CZ16" s="713">
        <v>1</v>
      </c>
      <c r="DA16" s="713"/>
      <c r="DB16" s="713"/>
      <c r="DC16" s="713"/>
      <c r="DD16" s="686" t="s">
        <v>175</v>
      </c>
      <c r="DE16" s="681"/>
      <c r="DF16" s="681"/>
      <c r="DG16" s="681"/>
      <c r="DH16" s="681"/>
      <c r="DI16" s="681"/>
      <c r="DJ16" s="681"/>
      <c r="DK16" s="681"/>
      <c r="DL16" s="681"/>
      <c r="DM16" s="681"/>
      <c r="DN16" s="681"/>
      <c r="DO16" s="681"/>
      <c r="DP16" s="682"/>
      <c r="DQ16" s="686">
        <v>65400</v>
      </c>
      <c r="DR16" s="681"/>
      <c r="DS16" s="681"/>
      <c r="DT16" s="681"/>
      <c r="DU16" s="681"/>
      <c r="DV16" s="681"/>
      <c r="DW16" s="681"/>
      <c r="DX16" s="681"/>
      <c r="DY16" s="681"/>
      <c r="DZ16" s="681"/>
      <c r="EA16" s="681"/>
      <c r="EB16" s="681"/>
      <c r="EC16" s="727"/>
    </row>
    <row r="17" spans="2:133" ht="11.25" customHeight="1" x14ac:dyDescent="0.2">
      <c r="B17" s="677" t="s">
        <v>269</v>
      </c>
      <c r="C17" s="678"/>
      <c r="D17" s="678"/>
      <c r="E17" s="678"/>
      <c r="F17" s="678"/>
      <c r="G17" s="678"/>
      <c r="H17" s="678"/>
      <c r="I17" s="678"/>
      <c r="J17" s="678"/>
      <c r="K17" s="678"/>
      <c r="L17" s="678"/>
      <c r="M17" s="678"/>
      <c r="N17" s="678"/>
      <c r="O17" s="678"/>
      <c r="P17" s="678"/>
      <c r="Q17" s="679"/>
      <c r="R17" s="680">
        <v>62612</v>
      </c>
      <c r="S17" s="681"/>
      <c r="T17" s="681"/>
      <c r="U17" s="681"/>
      <c r="V17" s="681"/>
      <c r="W17" s="681"/>
      <c r="X17" s="681"/>
      <c r="Y17" s="682"/>
      <c r="Z17" s="713">
        <v>0.2</v>
      </c>
      <c r="AA17" s="713"/>
      <c r="AB17" s="713"/>
      <c r="AC17" s="713"/>
      <c r="AD17" s="714">
        <v>62612</v>
      </c>
      <c r="AE17" s="714"/>
      <c r="AF17" s="714"/>
      <c r="AG17" s="714"/>
      <c r="AH17" s="714"/>
      <c r="AI17" s="714"/>
      <c r="AJ17" s="714"/>
      <c r="AK17" s="714"/>
      <c r="AL17" s="683">
        <v>0.4</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175</v>
      </c>
      <c r="BH17" s="681"/>
      <c r="BI17" s="681"/>
      <c r="BJ17" s="681"/>
      <c r="BK17" s="681"/>
      <c r="BL17" s="681"/>
      <c r="BM17" s="681"/>
      <c r="BN17" s="682"/>
      <c r="BO17" s="713" t="s">
        <v>138</v>
      </c>
      <c r="BP17" s="713"/>
      <c r="BQ17" s="713"/>
      <c r="BR17" s="713"/>
      <c r="BS17" s="686" t="s">
        <v>247</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2441727</v>
      </c>
      <c r="CS17" s="681"/>
      <c r="CT17" s="681"/>
      <c r="CU17" s="681"/>
      <c r="CV17" s="681"/>
      <c r="CW17" s="681"/>
      <c r="CX17" s="681"/>
      <c r="CY17" s="682"/>
      <c r="CZ17" s="713">
        <v>7.3</v>
      </c>
      <c r="DA17" s="713"/>
      <c r="DB17" s="713"/>
      <c r="DC17" s="713"/>
      <c r="DD17" s="686" t="s">
        <v>175</v>
      </c>
      <c r="DE17" s="681"/>
      <c r="DF17" s="681"/>
      <c r="DG17" s="681"/>
      <c r="DH17" s="681"/>
      <c r="DI17" s="681"/>
      <c r="DJ17" s="681"/>
      <c r="DK17" s="681"/>
      <c r="DL17" s="681"/>
      <c r="DM17" s="681"/>
      <c r="DN17" s="681"/>
      <c r="DO17" s="681"/>
      <c r="DP17" s="682"/>
      <c r="DQ17" s="686">
        <v>2427997</v>
      </c>
      <c r="DR17" s="681"/>
      <c r="DS17" s="681"/>
      <c r="DT17" s="681"/>
      <c r="DU17" s="681"/>
      <c r="DV17" s="681"/>
      <c r="DW17" s="681"/>
      <c r="DX17" s="681"/>
      <c r="DY17" s="681"/>
      <c r="DZ17" s="681"/>
      <c r="EA17" s="681"/>
      <c r="EB17" s="681"/>
      <c r="EC17" s="727"/>
    </row>
    <row r="18" spans="2:133" ht="11.25" customHeight="1" x14ac:dyDescent="0.2">
      <c r="B18" s="677" t="s">
        <v>272</v>
      </c>
      <c r="C18" s="678"/>
      <c r="D18" s="678"/>
      <c r="E18" s="678"/>
      <c r="F18" s="678"/>
      <c r="G18" s="678"/>
      <c r="H18" s="678"/>
      <c r="I18" s="678"/>
      <c r="J18" s="678"/>
      <c r="K18" s="678"/>
      <c r="L18" s="678"/>
      <c r="M18" s="678"/>
      <c r="N18" s="678"/>
      <c r="O18" s="678"/>
      <c r="P18" s="678"/>
      <c r="Q18" s="679"/>
      <c r="R18" s="680">
        <v>72645</v>
      </c>
      <c r="S18" s="681"/>
      <c r="T18" s="681"/>
      <c r="U18" s="681"/>
      <c r="V18" s="681"/>
      <c r="W18" s="681"/>
      <c r="X18" s="681"/>
      <c r="Y18" s="682"/>
      <c r="Z18" s="713">
        <v>0.2</v>
      </c>
      <c r="AA18" s="713"/>
      <c r="AB18" s="713"/>
      <c r="AC18" s="713"/>
      <c r="AD18" s="714">
        <v>72645</v>
      </c>
      <c r="AE18" s="714"/>
      <c r="AF18" s="714"/>
      <c r="AG18" s="714"/>
      <c r="AH18" s="714"/>
      <c r="AI18" s="714"/>
      <c r="AJ18" s="714"/>
      <c r="AK18" s="714"/>
      <c r="AL18" s="683">
        <v>0.5</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175</v>
      </c>
      <c r="BH18" s="681"/>
      <c r="BI18" s="681"/>
      <c r="BJ18" s="681"/>
      <c r="BK18" s="681"/>
      <c r="BL18" s="681"/>
      <c r="BM18" s="681"/>
      <c r="BN18" s="682"/>
      <c r="BO18" s="713" t="s">
        <v>175</v>
      </c>
      <c r="BP18" s="713"/>
      <c r="BQ18" s="713"/>
      <c r="BR18" s="713"/>
      <c r="BS18" s="686" t="s">
        <v>175</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t="s">
        <v>138</v>
      </c>
      <c r="CS18" s="681"/>
      <c r="CT18" s="681"/>
      <c r="CU18" s="681"/>
      <c r="CV18" s="681"/>
      <c r="CW18" s="681"/>
      <c r="CX18" s="681"/>
      <c r="CY18" s="682"/>
      <c r="CZ18" s="713" t="s">
        <v>175</v>
      </c>
      <c r="DA18" s="713"/>
      <c r="DB18" s="713"/>
      <c r="DC18" s="713"/>
      <c r="DD18" s="686" t="s">
        <v>175</v>
      </c>
      <c r="DE18" s="681"/>
      <c r="DF18" s="681"/>
      <c r="DG18" s="681"/>
      <c r="DH18" s="681"/>
      <c r="DI18" s="681"/>
      <c r="DJ18" s="681"/>
      <c r="DK18" s="681"/>
      <c r="DL18" s="681"/>
      <c r="DM18" s="681"/>
      <c r="DN18" s="681"/>
      <c r="DO18" s="681"/>
      <c r="DP18" s="682"/>
      <c r="DQ18" s="686" t="s">
        <v>175</v>
      </c>
      <c r="DR18" s="681"/>
      <c r="DS18" s="681"/>
      <c r="DT18" s="681"/>
      <c r="DU18" s="681"/>
      <c r="DV18" s="681"/>
      <c r="DW18" s="681"/>
      <c r="DX18" s="681"/>
      <c r="DY18" s="681"/>
      <c r="DZ18" s="681"/>
      <c r="EA18" s="681"/>
      <c r="EB18" s="681"/>
      <c r="EC18" s="727"/>
    </row>
    <row r="19" spans="2:133" ht="11.25" customHeight="1" x14ac:dyDescent="0.2">
      <c r="B19" s="677" t="s">
        <v>275</v>
      </c>
      <c r="C19" s="678"/>
      <c r="D19" s="678"/>
      <c r="E19" s="678"/>
      <c r="F19" s="678"/>
      <c r="G19" s="678"/>
      <c r="H19" s="678"/>
      <c r="I19" s="678"/>
      <c r="J19" s="678"/>
      <c r="K19" s="678"/>
      <c r="L19" s="678"/>
      <c r="M19" s="678"/>
      <c r="N19" s="678"/>
      <c r="O19" s="678"/>
      <c r="P19" s="678"/>
      <c r="Q19" s="679"/>
      <c r="R19" s="680">
        <v>56996</v>
      </c>
      <c r="S19" s="681"/>
      <c r="T19" s="681"/>
      <c r="U19" s="681"/>
      <c r="V19" s="681"/>
      <c r="W19" s="681"/>
      <c r="X19" s="681"/>
      <c r="Y19" s="682"/>
      <c r="Z19" s="713">
        <v>0.2</v>
      </c>
      <c r="AA19" s="713"/>
      <c r="AB19" s="713"/>
      <c r="AC19" s="713"/>
      <c r="AD19" s="714">
        <v>56996</v>
      </c>
      <c r="AE19" s="714"/>
      <c r="AF19" s="714"/>
      <c r="AG19" s="714"/>
      <c r="AH19" s="714"/>
      <c r="AI19" s="714"/>
      <c r="AJ19" s="714"/>
      <c r="AK19" s="714"/>
      <c r="AL19" s="683">
        <v>0.4</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v>341694</v>
      </c>
      <c r="BH19" s="681"/>
      <c r="BI19" s="681"/>
      <c r="BJ19" s="681"/>
      <c r="BK19" s="681"/>
      <c r="BL19" s="681"/>
      <c r="BM19" s="681"/>
      <c r="BN19" s="682"/>
      <c r="BO19" s="713">
        <v>3.8</v>
      </c>
      <c r="BP19" s="713"/>
      <c r="BQ19" s="713"/>
      <c r="BR19" s="713"/>
      <c r="BS19" s="686" t="s">
        <v>247</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138</v>
      </c>
      <c r="CS19" s="681"/>
      <c r="CT19" s="681"/>
      <c r="CU19" s="681"/>
      <c r="CV19" s="681"/>
      <c r="CW19" s="681"/>
      <c r="CX19" s="681"/>
      <c r="CY19" s="682"/>
      <c r="CZ19" s="713" t="s">
        <v>138</v>
      </c>
      <c r="DA19" s="713"/>
      <c r="DB19" s="713"/>
      <c r="DC19" s="713"/>
      <c r="DD19" s="686" t="s">
        <v>138</v>
      </c>
      <c r="DE19" s="681"/>
      <c r="DF19" s="681"/>
      <c r="DG19" s="681"/>
      <c r="DH19" s="681"/>
      <c r="DI19" s="681"/>
      <c r="DJ19" s="681"/>
      <c r="DK19" s="681"/>
      <c r="DL19" s="681"/>
      <c r="DM19" s="681"/>
      <c r="DN19" s="681"/>
      <c r="DO19" s="681"/>
      <c r="DP19" s="682"/>
      <c r="DQ19" s="686" t="s">
        <v>244</v>
      </c>
      <c r="DR19" s="681"/>
      <c r="DS19" s="681"/>
      <c r="DT19" s="681"/>
      <c r="DU19" s="681"/>
      <c r="DV19" s="681"/>
      <c r="DW19" s="681"/>
      <c r="DX19" s="681"/>
      <c r="DY19" s="681"/>
      <c r="DZ19" s="681"/>
      <c r="EA19" s="681"/>
      <c r="EB19" s="681"/>
      <c r="EC19" s="727"/>
    </row>
    <row r="20" spans="2:133" ht="11.25" customHeight="1" x14ac:dyDescent="0.2">
      <c r="B20" s="677" t="s">
        <v>278</v>
      </c>
      <c r="C20" s="678"/>
      <c r="D20" s="678"/>
      <c r="E20" s="678"/>
      <c r="F20" s="678"/>
      <c r="G20" s="678"/>
      <c r="H20" s="678"/>
      <c r="I20" s="678"/>
      <c r="J20" s="678"/>
      <c r="K20" s="678"/>
      <c r="L20" s="678"/>
      <c r="M20" s="678"/>
      <c r="N20" s="678"/>
      <c r="O20" s="678"/>
      <c r="P20" s="678"/>
      <c r="Q20" s="679"/>
      <c r="R20" s="680">
        <v>10895</v>
      </c>
      <c r="S20" s="681"/>
      <c r="T20" s="681"/>
      <c r="U20" s="681"/>
      <c r="V20" s="681"/>
      <c r="W20" s="681"/>
      <c r="X20" s="681"/>
      <c r="Y20" s="682"/>
      <c r="Z20" s="713">
        <v>0</v>
      </c>
      <c r="AA20" s="713"/>
      <c r="AB20" s="713"/>
      <c r="AC20" s="713"/>
      <c r="AD20" s="714">
        <v>10895</v>
      </c>
      <c r="AE20" s="714"/>
      <c r="AF20" s="714"/>
      <c r="AG20" s="714"/>
      <c r="AH20" s="714"/>
      <c r="AI20" s="714"/>
      <c r="AJ20" s="714"/>
      <c r="AK20" s="714"/>
      <c r="AL20" s="683">
        <v>0.1</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v>341694</v>
      </c>
      <c r="BH20" s="681"/>
      <c r="BI20" s="681"/>
      <c r="BJ20" s="681"/>
      <c r="BK20" s="681"/>
      <c r="BL20" s="681"/>
      <c r="BM20" s="681"/>
      <c r="BN20" s="682"/>
      <c r="BO20" s="713">
        <v>3.8</v>
      </c>
      <c r="BP20" s="713"/>
      <c r="BQ20" s="713"/>
      <c r="BR20" s="713"/>
      <c r="BS20" s="686" t="s">
        <v>138</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33460016</v>
      </c>
      <c r="CS20" s="681"/>
      <c r="CT20" s="681"/>
      <c r="CU20" s="681"/>
      <c r="CV20" s="681"/>
      <c r="CW20" s="681"/>
      <c r="CX20" s="681"/>
      <c r="CY20" s="682"/>
      <c r="CZ20" s="713">
        <v>100</v>
      </c>
      <c r="DA20" s="713"/>
      <c r="DB20" s="713"/>
      <c r="DC20" s="713"/>
      <c r="DD20" s="686">
        <v>3934924</v>
      </c>
      <c r="DE20" s="681"/>
      <c r="DF20" s="681"/>
      <c r="DG20" s="681"/>
      <c r="DH20" s="681"/>
      <c r="DI20" s="681"/>
      <c r="DJ20" s="681"/>
      <c r="DK20" s="681"/>
      <c r="DL20" s="681"/>
      <c r="DM20" s="681"/>
      <c r="DN20" s="681"/>
      <c r="DO20" s="681"/>
      <c r="DP20" s="682"/>
      <c r="DQ20" s="686">
        <v>17812186</v>
      </c>
      <c r="DR20" s="681"/>
      <c r="DS20" s="681"/>
      <c r="DT20" s="681"/>
      <c r="DU20" s="681"/>
      <c r="DV20" s="681"/>
      <c r="DW20" s="681"/>
      <c r="DX20" s="681"/>
      <c r="DY20" s="681"/>
      <c r="DZ20" s="681"/>
      <c r="EA20" s="681"/>
      <c r="EB20" s="681"/>
      <c r="EC20" s="727"/>
    </row>
    <row r="21" spans="2:133" ht="11.25" customHeight="1" x14ac:dyDescent="0.2">
      <c r="B21" s="677" t="s">
        <v>281</v>
      </c>
      <c r="C21" s="678"/>
      <c r="D21" s="678"/>
      <c r="E21" s="678"/>
      <c r="F21" s="678"/>
      <c r="G21" s="678"/>
      <c r="H21" s="678"/>
      <c r="I21" s="678"/>
      <c r="J21" s="678"/>
      <c r="K21" s="678"/>
      <c r="L21" s="678"/>
      <c r="M21" s="678"/>
      <c r="N21" s="678"/>
      <c r="O21" s="678"/>
      <c r="P21" s="678"/>
      <c r="Q21" s="679"/>
      <c r="R21" s="680">
        <v>4754</v>
      </c>
      <c r="S21" s="681"/>
      <c r="T21" s="681"/>
      <c r="U21" s="681"/>
      <c r="V21" s="681"/>
      <c r="W21" s="681"/>
      <c r="X21" s="681"/>
      <c r="Y21" s="682"/>
      <c r="Z21" s="713">
        <v>0</v>
      </c>
      <c r="AA21" s="713"/>
      <c r="AB21" s="713"/>
      <c r="AC21" s="713"/>
      <c r="AD21" s="714">
        <v>4754</v>
      </c>
      <c r="AE21" s="714"/>
      <c r="AF21" s="714"/>
      <c r="AG21" s="714"/>
      <c r="AH21" s="714"/>
      <c r="AI21" s="714"/>
      <c r="AJ21" s="714"/>
      <c r="AK21" s="714"/>
      <c r="AL21" s="683">
        <v>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v>1382</v>
      </c>
      <c r="BH21" s="681"/>
      <c r="BI21" s="681"/>
      <c r="BJ21" s="681"/>
      <c r="BK21" s="681"/>
      <c r="BL21" s="681"/>
      <c r="BM21" s="681"/>
      <c r="BN21" s="682"/>
      <c r="BO21" s="713">
        <v>0</v>
      </c>
      <c r="BP21" s="713"/>
      <c r="BQ21" s="713"/>
      <c r="BR21" s="713"/>
      <c r="BS21" s="686" t="s">
        <v>263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283</v>
      </c>
      <c r="C22" s="678"/>
      <c r="D22" s="678"/>
      <c r="E22" s="678"/>
      <c r="F22" s="678"/>
      <c r="G22" s="678"/>
      <c r="H22" s="678"/>
      <c r="I22" s="678"/>
      <c r="J22" s="678"/>
      <c r="K22" s="678"/>
      <c r="L22" s="678"/>
      <c r="M22" s="678"/>
      <c r="N22" s="678"/>
      <c r="O22" s="678"/>
      <c r="P22" s="678"/>
      <c r="Q22" s="679"/>
      <c r="R22" s="680">
        <v>4853774</v>
      </c>
      <c r="S22" s="681"/>
      <c r="T22" s="681"/>
      <c r="U22" s="681"/>
      <c r="V22" s="681"/>
      <c r="W22" s="681"/>
      <c r="X22" s="681"/>
      <c r="Y22" s="682"/>
      <c r="Z22" s="713">
        <v>14.2</v>
      </c>
      <c r="AA22" s="713"/>
      <c r="AB22" s="713"/>
      <c r="AC22" s="713"/>
      <c r="AD22" s="714">
        <v>4123781</v>
      </c>
      <c r="AE22" s="714"/>
      <c r="AF22" s="714"/>
      <c r="AG22" s="714"/>
      <c r="AH22" s="714"/>
      <c r="AI22" s="714"/>
      <c r="AJ22" s="714"/>
      <c r="AK22" s="714"/>
      <c r="AL22" s="683">
        <v>27.8</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t="s">
        <v>138</v>
      </c>
      <c r="BH22" s="681"/>
      <c r="BI22" s="681"/>
      <c r="BJ22" s="681"/>
      <c r="BK22" s="681"/>
      <c r="BL22" s="681"/>
      <c r="BM22" s="681"/>
      <c r="BN22" s="682"/>
      <c r="BO22" s="713" t="s">
        <v>138</v>
      </c>
      <c r="BP22" s="713"/>
      <c r="BQ22" s="713"/>
      <c r="BR22" s="713"/>
      <c r="BS22" s="686" t="s">
        <v>263</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286</v>
      </c>
      <c r="C23" s="678"/>
      <c r="D23" s="678"/>
      <c r="E23" s="678"/>
      <c r="F23" s="678"/>
      <c r="G23" s="678"/>
      <c r="H23" s="678"/>
      <c r="I23" s="678"/>
      <c r="J23" s="678"/>
      <c r="K23" s="678"/>
      <c r="L23" s="678"/>
      <c r="M23" s="678"/>
      <c r="N23" s="678"/>
      <c r="O23" s="678"/>
      <c r="P23" s="678"/>
      <c r="Q23" s="679"/>
      <c r="R23" s="680">
        <v>4123781</v>
      </c>
      <c r="S23" s="681"/>
      <c r="T23" s="681"/>
      <c r="U23" s="681"/>
      <c r="V23" s="681"/>
      <c r="W23" s="681"/>
      <c r="X23" s="681"/>
      <c r="Y23" s="682"/>
      <c r="Z23" s="713">
        <v>12.1</v>
      </c>
      <c r="AA23" s="713"/>
      <c r="AB23" s="713"/>
      <c r="AC23" s="713"/>
      <c r="AD23" s="714">
        <v>4123781</v>
      </c>
      <c r="AE23" s="714"/>
      <c r="AF23" s="714"/>
      <c r="AG23" s="714"/>
      <c r="AH23" s="714"/>
      <c r="AI23" s="714"/>
      <c r="AJ23" s="714"/>
      <c r="AK23" s="714"/>
      <c r="AL23" s="683">
        <v>27.8</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v>340312</v>
      </c>
      <c r="BH23" s="681"/>
      <c r="BI23" s="681"/>
      <c r="BJ23" s="681"/>
      <c r="BK23" s="681"/>
      <c r="BL23" s="681"/>
      <c r="BM23" s="681"/>
      <c r="BN23" s="682"/>
      <c r="BO23" s="713">
        <v>3.8</v>
      </c>
      <c r="BP23" s="713"/>
      <c r="BQ23" s="713"/>
      <c r="BR23" s="713"/>
      <c r="BS23" s="686" t="s">
        <v>175</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x14ac:dyDescent="0.2">
      <c r="B24" s="677" t="s">
        <v>293</v>
      </c>
      <c r="C24" s="678"/>
      <c r="D24" s="678"/>
      <c r="E24" s="678"/>
      <c r="F24" s="678"/>
      <c r="G24" s="678"/>
      <c r="H24" s="678"/>
      <c r="I24" s="678"/>
      <c r="J24" s="678"/>
      <c r="K24" s="678"/>
      <c r="L24" s="678"/>
      <c r="M24" s="678"/>
      <c r="N24" s="678"/>
      <c r="O24" s="678"/>
      <c r="P24" s="678"/>
      <c r="Q24" s="679"/>
      <c r="R24" s="680">
        <v>729993</v>
      </c>
      <c r="S24" s="681"/>
      <c r="T24" s="681"/>
      <c r="U24" s="681"/>
      <c r="V24" s="681"/>
      <c r="W24" s="681"/>
      <c r="X24" s="681"/>
      <c r="Y24" s="682"/>
      <c r="Z24" s="713">
        <v>2.1</v>
      </c>
      <c r="AA24" s="713"/>
      <c r="AB24" s="713"/>
      <c r="AC24" s="713"/>
      <c r="AD24" s="714" t="s">
        <v>138</v>
      </c>
      <c r="AE24" s="714"/>
      <c r="AF24" s="714"/>
      <c r="AG24" s="714"/>
      <c r="AH24" s="714"/>
      <c r="AI24" s="714"/>
      <c r="AJ24" s="714"/>
      <c r="AK24" s="714"/>
      <c r="AL24" s="683" t="s">
        <v>175</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175</v>
      </c>
      <c r="BH24" s="681"/>
      <c r="BI24" s="681"/>
      <c r="BJ24" s="681"/>
      <c r="BK24" s="681"/>
      <c r="BL24" s="681"/>
      <c r="BM24" s="681"/>
      <c r="BN24" s="682"/>
      <c r="BO24" s="713" t="s">
        <v>138</v>
      </c>
      <c r="BP24" s="713"/>
      <c r="BQ24" s="713"/>
      <c r="BR24" s="713"/>
      <c r="BS24" s="686" t="s">
        <v>263</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12062667</v>
      </c>
      <c r="CS24" s="736"/>
      <c r="CT24" s="736"/>
      <c r="CU24" s="736"/>
      <c r="CV24" s="736"/>
      <c r="CW24" s="736"/>
      <c r="CX24" s="736"/>
      <c r="CY24" s="779"/>
      <c r="CZ24" s="780">
        <v>36.1</v>
      </c>
      <c r="DA24" s="751"/>
      <c r="DB24" s="751"/>
      <c r="DC24" s="783"/>
      <c r="DD24" s="778">
        <v>7599907</v>
      </c>
      <c r="DE24" s="736"/>
      <c r="DF24" s="736"/>
      <c r="DG24" s="736"/>
      <c r="DH24" s="736"/>
      <c r="DI24" s="736"/>
      <c r="DJ24" s="736"/>
      <c r="DK24" s="779"/>
      <c r="DL24" s="778">
        <v>7475388</v>
      </c>
      <c r="DM24" s="736"/>
      <c r="DN24" s="736"/>
      <c r="DO24" s="736"/>
      <c r="DP24" s="736"/>
      <c r="DQ24" s="736"/>
      <c r="DR24" s="736"/>
      <c r="DS24" s="736"/>
      <c r="DT24" s="736"/>
      <c r="DU24" s="736"/>
      <c r="DV24" s="779"/>
      <c r="DW24" s="780">
        <v>47.9</v>
      </c>
      <c r="DX24" s="751"/>
      <c r="DY24" s="751"/>
      <c r="DZ24" s="751"/>
      <c r="EA24" s="751"/>
      <c r="EB24" s="751"/>
      <c r="EC24" s="781"/>
    </row>
    <row r="25" spans="2:133" ht="11.25" customHeight="1" x14ac:dyDescent="0.2">
      <c r="B25" s="677" t="s">
        <v>296</v>
      </c>
      <c r="C25" s="678"/>
      <c r="D25" s="678"/>
      <c r="E25" s="678"/>
      <c r="F25" s="678"/>
      <c r="G25" s="678"/>
      <c r="H25" s="678"/>
      <c r="I25" s="678"/>
      <c r="J25" s="678"/>
      <c r="K25" s="678"/>
      <c r="L25" s="678"/>
      <c r="M25" s="678"/>
      <c r="N25" s="678"/>
      <c r="O25" s="678"/>
      <c r="P25" s="678"/>
      <c r="Q25" s="679"/>
      <c r="R25" s="680" t="s">
        <v>244</v>
      </c>
      <c r="S25" s="681"/>
      <c r="T25" s="681"/>
      <c r="U25" s="681"/>
      <c r="V25" s="681"/>
      <c r="W25" s="681"/>
      <c r="X25" s="681"/>
      <c r="Y25" s="682"/>
      <c r="Z25" s="713" t="s">
        <v>175</v>
      </c>
      <c r="AA25" s="713"/>
      <c r="AB25" s="713"/>
      <c r="AC25" s="713"/>
      <c r="AD25" s="714" t="s">
        <v>175</v>
      </c>
      <c r="AE25" s="714"/>
      <c r="AF25" s="714"/>
      <c r="AG25" s="714"/>
      <c r="AH25" s="714"/>
      <c r="AI25" s="714"/>
      <c r="AJ25" s="714"/>
      <c r="AK25" s="714"/>
      <c r="AL25" s="683" t="s">
        <v>175</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244</v>
      </c>
      <c r="BH25" s="681"/>
      <c r="BI25" s="681"/>
      <c r="BJ25" s="681"/>
      <c r="BK25" s="681"/>
      <c r="BL25" s="681"/>
      <c r="BM25" s="681"/>
      <c r="BN25" s="682"/>
      <c r="BO25" s="713" t="s">
        <v>138</v>
      </c>
      <c r="BP25" s="713"/>
      <c r="BQ25" s="713"/>
      <c r="BR25" s="713"/>
      <c r="BS25" s="686" t="s">
        <v>175</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3454678</v>
      </c>
      <c r="CS25" s="699"/>
      <c r="CT25" s="699"/>
      <c r="CU25" s="699"/>
      <c r="CV25" s="699"/>
      <c r="CW25" s="699"/>
      <c r="CX25" s="699"/>
      <c r="CY25" s="700"/>
      <c r="CZ25" s="683">
        <v>10.3</v>
      </c>
      <c r="DA25" s="701"/>
      <c r="DB25" s="701"/>
      <c r="DC25" s="702"/>
      <c r="DD25" s="686">
        <v>3242393</v>
      </c>
      <c r="DE25" s="699"/>
      <c r="DF25" s="699"/>
      <c r="DG25" s="699"/>
      <c r="DH25" s="699"/>
      <c r="DI25" s="699"/>
      <c r="DJ25" s="699"/>
      <c r="DK25" s="700"/>
      <c r="DL25" s="686">
        <v>3157834</v>
      </c>
      <c r="DM25" s="699"/>
      <c r="DN25" s="699"/>
      <c r="DO25" s="699"/>
      <c r="DP25" s="699"/>
      <c r="DQ25" s="699"/>
      <c r="DR25" s="699"/>
      <c r="DS25" s="699"/>
      <c r="DT25" s="699"/>
      <c r="DU25" s="699"/>
      <c r="DV25" s="700"/>
      <c r="DW25" s="683">
        <v>20.2</v>
      </c>
      <c r="DX25" s="701"/>
      <c r="DY25" s="701"/>
      <c r="DZ25" s="701"/>
      <c r="EA25" s="701"/>
      <c r="EB25" s="701"/>
      <c r="EC25" s="722"/>
    </row>
    <row r="26" spans="2:133" ht="11.25" customHeight="1" x14ac:dyDescent="0.2">
      <c r="B26" s="677" t="s">
        <v>299</v>
      </c>
      <c r="C26" s="678"/>
      <c r="D26" s="678"/>
      <c r="E26" s="678"/>
      <c r="F26" s="678"/>
      <c r="G26" s="678"/>
      <c r="H26" s="678"/>
      <c r="I26" s="678"/>
      <c r="J26" s="678"/>
      <c r="K26" s="678"/>
      <c r="L26" s="678"/>
      <c r="M26" s="678"/>
      <c r="N26" s="678"/>
      <c r="O26" s="678"/>
      <c r="P26" s="678"/>
      <c r="Q26" s="679"/>
      <c r="R26" s="680">
        <v>15870977</v>
      </c>
      <c r="S26" s="681"/>
      <c r="T26" s="681"/>
      <c r="U26" s="681"/>
      <c r="V26" s="681"/>
      <c r="W26" s="681"/>
      <c r="X26" s="681"/>
      <c r="Y26" s="682"/>
      <c r="Z26" s="713">
        <v>46.5</v>
      </c>
      <c r="AA26" s="713"/>
      <c r="AB26" s="713"/>
      <c r="AC26" s="713"/>
      <c r="AD26" s="714">
        <v>14800672</v>
      </c>
      <c r="AE26" s="714"/>
      <c r="AF26" s="714"/>
      <c r="AG26" s="714"/>
      <c r="AH26" s="714"/>
      <c r="AI26" s="714"/>
      <c r="AJ26" s="714"/>
      <c r="AK26" s="714"/>
      <c r="AL26" s="683">
        <v>99.6</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244</v>
      </c>
      <c r="BH26" s="681"/>
      <c r="BI26" s="681"/>
      <c r="BJ26" s="681"/>
      <c r="BK26" s="681"/>
      <c r="BL26" s="681"/>
      <c r="BM26" s="681"/>
      <c r="BN26" s="682"/>
      <c r="BO26" s="713" t="s">
        <v>138</v>
      </c>
      <c r="BP26" s="713"/>
      <c r="BQ26" s="713"/>
      <c r="BR26" s="713"/>
      <c r="BS26" s="686" t="s">
        <v>247</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2092356</v>
      </c>
      <c r="CS26" s="681"/>
      <c r="CT26" s="681"/>
      <c r="CU26" s="681"/>
      <c r="CV26" s="681"/>
      <c r="CW26" s="681"/>
      <c r="CX26" s="681"/>
      <c r="CY26" s="682"/>
      <c r="CZ26" s="683">
        <v>6.3</v>
      </c>
      <c r="DA26" s="701"/>
      <c r="DB26" s="701"/>
      <c r="DC26" s="702"/>
      <c r="DD26" s="686">
        <v>1939100</v>
      </c>
      <c r="DE26" s="681"/>
      <c r="DF26" s="681"/>
      <c r="DG26" s="681"/>
      <c r="DH26" s="681"/>
      <c r="DI26" s="681"/>
      <c r="DJ26" s="681"/>
      <c r="DK26" s="682"/>
      <c r="DL26" s="686" t="s">
        <v>138</v>
      </c>
      <c r="DM26" s="681"/>
      <c r="DN26" s="681"/>
      <c r="DO26" s="681"/>
      <c r="DP26" s="681"/>
      <c r="DQ26" s="681"/>
      <c r="DR26" s="681"/>
      <c r="DS26" s="681"/>
      <c r="DT26" s="681"/>
      <c r="DU26" s="681"/>
      <c r="DV26" s="682"/>
      <c r="DW26" s="683" t="s">
        <v>263</v>
      </c>
      <c r="DX26" s="701"/>
      <c r="DY26" s="701"/>
      <c r="DZ26" s="701"/>
      <c r="EA26" s="701"/>
      <c r="EB26" s="701"/>
      <c r="EC26" s="722"/>
    </row>
    <row r="27" spans="2:133" ht="11.25" customHeight="1" x14ac:dyDescent="0.2">
      <c r="B27" s="677" t="s">
        <v>302</v>
      </c>
      <c r="C27" s="678"/>
      <c r="D27" s="678"/>
      <c r="E27" s="678"/>
      <c r="F27" s="678"/>
      <c r="G27" s="678"/>
      <c r="H27" s="678"/>
      <c r="I27" s="678"/>
      <c r="J27" s="678"/>
      <c r="K27" s="678"/>
      <c r="L27" s="678"/>
      <c r="M27" s="678"/>
      <c r="N27" s="678"/>
      <c r="O27" s="678"/>
      <c r="P27" s="678"/>
      <c r="Q27" s="679"/>
      <c r="R27" s="680">
        <v>9873</v>
      </c>
      <c r="S27" s="681"/>
      <c r="T27" s="681"/>
      <c r="U27" s="681"/>
      <c r="V27" s="681"/>
      <c r="W27" s="681"/>
      <c r="X27" s="681"/>
      <c r="Y27" s="682"/>
      <c r="Z27" s="713">
        <v>0</v>
      </c>
      <c r="AA27" s="713"/>
      <c r="AB27" s="713"/>
      <c r="AC27" s="713"/>
      <c r="AD27" s="714">
        <v>9873</v>
      </c>
      <c r="AE27" s="714"/>
      <c r="AF27" s="714"/>
      <c r="AG27" s="714"/>
      <c r="AH27" s="714"/>
      <c r="AI27" s="714"/>
      <c r="AJ27" s="714"/>
      <c r="AK27" s="714"/>
      <c r="AL27" s="683">
        <v>0.1</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8986040</v>
      </c>
      <c r="BH27" s="681"/>
      <c r="BI27" s="681"/>
      <c r="BJ27" s="681"/>
      <c r="BK27" s="681"/>
      <c r="BL27" s="681"/>
      <c r="BM27" s="681"/>
      <c r="BN27" s="682"/>
      <c r="BO27" s="713">
        <v>100</v>
      </c>
      <c r="BP27" s="713"/>
      <c r="BQ27" s="713"/>
      <c r="BR27" s="713"/>
      <c r="BS27" s="686">
        <v>154026</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6166262</v>
      </c>
      <c r="CS27" s="699"/>
      <c r="CT27" s="699"/>
      <c r="CU27" s="699"/>
      <c r="CV27" s="699"/>
      <c r="CW27" s="699"/>
      <c r="CX27" s="699"/>
      <c r="CY27" s="700"/>
      <c r="CZ27" s="683">
        <v>18.399999999999999</v>
      </c>
      <c r="DA27" s="701"/>
      <c r="DB27" s="701"/>
      <c r="DC27" s="702"/>
      <c r="DD27" s="686">
        <v>1929517</v>
      </c>
      <c r="DE27" s="699"/>
      <c r="DF27" s="699"/>
      <c r="DG27" s="699"/>
      <c r="DH27" s="699"/>
      <c r="DI27" s="699"/>
      <c r="DJ27" s="699"/>
      <c r="DK27" s="700"/>
      <c r="DL27" s="686">
        <v>1889557</v>
      </c>
      <c r="DM27" s="699"/>
      <c r="DN27" s="699"/>
      <c r="DO27" s="699"/>
      <c r="DP27" s="699"/>
      <c r="DQ27" s="699"/>
      <c r="DR27" s="699"/>
      <c r="DS27" s="699"/>
      <c r="DT27" s="699"/>
      <c r="DU27" s="699"/>
      <c r="DV27" s="700"/>
      <c r="DW27" s="683">
        <v>12.1</v>
      </c>
      <c r="DX27" s="701"/>
      <c r="DY27" s="701"/>
      <c r="DZ27" s="701"/>
      <c r="EA27" s="701"/>
      <c r="EB27" s="701"/>
      <c r="EC27" s="722"/>
    </row>
    <row r="28" spans="2:133" ht="11.25" customHeight="1" x14ac:dyDescent="0.2">
      <c r="B28" s="677" t="s">
        <v>305</v>
      </c>
      <c r="C28" s="678"/>
      <c r="D28" s="678"/>
      <c r="E28" s="678"/>
      <c r="F28" s="678"/>
      <c r="G28" s="678"/>
      <c r="H28" s="678"/>
      <c r="I28" s="678"/>
      <c r="J28" s="678"/>
      <c r="K28" s="678"/>
      <c r="L28" s="678"/>
      <c r="M28" s="678"/>
      <c r="N28" s="678"/>
      <c r="O28" s="678"/>
      <c r="P28" s="678"/>
      <c r="Q28" s="679"/>
      <c r="R28" s="680">
        <v>78414</v>
      </c>
      <c r="S28" s="681"/>
      <c r="T28" s="681"/>
      <c r="U28" s="681"/>
      <c r="V28" s="681"/>
      <c r="W28" s="681"/>
      <c r="X28" s="681"/>
      <c r="Y28" s="682"/>
      <c r="Z28" s="713">
        <v>0.2</v>
      </c>
      <c r="AA28" s="713"/>
      <c r="AB28" s="713"/>
      <c r="AC28" s="713"/>
      <c r="AD28" s="714" t="s">
        <v>175</v>
      </c>
      <c r="AE28" s="714"/>
      <c r="AF28" s="714"/>
      <c r="AG28" s="714"/>
      <c r="AH28" s="714"/>
      <c r="AI28" s="714"/>
      <c r="AJ28" s="714"/>
      <c r="AK28" s="714"/>
      <c r="AL28" s="683" t="s">
        <v>247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2441727</v>
      </c>
      <c r="CS28" s="681"/>
      <c r="CT28" s="681"/>
      <c r="CU28" s="681"/>
      <c r="CV28" s="681"/>
      <c r="CW28" s="681"/>
      <c r="CX28" s="681"/>
      <c r="CY28" s="682"/>
      <c r="CZ28" s="683">
        <v>7.3</v>
      </c>
      <c r="DA28" s="701"/>
      <c r="DB28" s="701"/>
      <c r="DC28" s="702"/>
      <c r="DD28" s="686">
        <v>2427997</v>
      </c>
      <c r="DE28" s="681"/>
      <c r="DF28" s="681"/>
      <c r="DG28" s="681"/>
      <c r="DH28" s="681"/>
      <c r="DI28" s="681"/>
      <c r="DJ28" s="681"/>
      <c r="DK28" s="682"/>
      <c r="DL28" s="686">
        <v>2427997</v>
      </c>
      <c r="DM28" s="681"/>
      <c r="DN28" s="681"/>
      <c r="DO28" s="681"/>
      <c r="DP28" s="681"/>
      <c r="DQ28" s="681"/>
      <c r="DR28" s="681"/>
      <c r="DS28" s="681"/>
      <c r="DT28" s="681"/>
      <c r="DU28" s="681"/>
      <c r="DV28" s="682"/>
      <c r="DW28" s="683">
        <v>15.5</v>
      </c>
      <c r="DX28" s="701"/>
      <c r="DY28" s="701"/>
      <c r="DZ28" s="701"/>
      <c r="EA28" s="701"/>
      <c r="EB28" s="701"/>
      <c r="EC28" s="722"/>
    </row>
    <row r="29" spans="2:133" ht="11.25" customHeight="1" x14ac:dyDescent="0.2">
      <c r="B29" s="677" t="s">
        <v>307</v>
      </c>
      <c r="C29" s="678"/>
      <c r="D29" s="678"/>
      <c r="E29" s="678"/>
      <c r="F29" s="678"/>
      <c r="G29" s="678"/>
      <c r="H29" s="678"/>
      <c r="I29" s="678"/>
      <c r="J29" s="678"/>
      <c r="K29" s="678"/>
      <c r="L29" s="678"/>
      <c r="M29" s="678"/>
      <c r="N29" s="678"/>
      <c r="O29" s="678"/>
      <c r="P29" s="678"/>
      <c r="Q29" s="679"/>
      <c r="R29" s="680">
        <v>145368</v>
      </c>
      <c r="S29" s="681"/>
      <c r="T29" s="681"/>
      <c r="U29" s="681"/>
      <c r="V29" s="681"/>
      <c r="W29" s="681"/>
      <c r="X29" s="681"/>
      <c r="Y29" s="682"/>
      <c r="Z29" s="713">
        <v>0.4</v>
      </c>
      <c r="AA29" s="713"/>
      <c r="AB29" s="713"/>
      <c r="AC29" s="713"/>
      <c r="AD29" s="714">
        <v>18392</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308</v>
      </c>
      <c r="CE29" s="769"/>
      <c r="CF29" s="719" t="s">
        <v>309</v>
      </c>
      <c r="CG29" s="720"/>
      <c r="CH29" s="720"/>
      <c r="CI29" s="720"/>
      <c r="CJ29" s="720"/>
      <c r="CK29" s="720"/>
      <c r="CL29" s="720"/>
      <c r="CM29" s="720"/>
      <c r="CN29" s="720"/>
      <c r="CO29" s="720"/>
      <c r="CP29" s="720"/>
      <c r="CQ29" s="721"/>
      <c r="CR29" s="680">
        <v>2441493</v>
      </c>
      <c r="CS29" s="699"/>
      <c r="CT29" s="699"/>
      <c r="CU29" s="699"/>
      <c r="CV29" s="699"/>
      <c r="CW29" s="699"/>
      <c r="CX29" s="699"/>
      <c r="CY29" s="700"/>
      <c r="CZ29" s="683">
        <v>7.3</v>
      </c>
      <c r="DA29" s="701"/>
      <c r="DB29" s="701"/>
      <c r="DC29" s="702"/>
      <c r="DD29" s="686">
        <v>2427763</v>
      </c>
      <c r="DE29" s="699"/>
      <c r="DF29" s="699"/>
      <c r="DG29" s="699"/>
      <c r="DH29" s="699"/>
      <c r="DI29" s="699"/>
      <c r="DJ29" s="699"/>
      <c r="DK29" s="700"/>
      <c r="DL29" s="686">
        <v>2427763</v>
      </c>
      <c r="DM29" s="699"/>
      <c r="DN29" s="699"/>
      <c r="DO29" s="699"/>
      <c r="DP29" s="699"/>
      <c r="DQ29" s="699"/>
      <c r="DR29" s="699"/>
      <c r="DS29" s="699"/>
      <c r="DT29" s="699"/>
      <c r="DU29" s="699"/>
      <c r="DV29" s="700"/>
      <c r="DW29" s="683">
        <v>15.5</v>
      </c>
      <c r="DX29" s="701"/>
      <c r="DY29" s="701"/>
      <c r="DZ29" s="701"/>
      <c r="EA29" s="701"/>
      <c r="EB29" s="701"/>
      <c r="EC29" s="722"/>
    </row>
    <row r="30" spans="2:133" ht="11.25" customHeight="1" x14ac:dyDescent="0.2">
      <c r="B30" s="677" t="s">
        <v>310</v>
      </c>
      <c r="C30" s="678"/>
      <c r="D30" s="678"/>
      <c r="E30" s="678"/>
      <c r="F30" s="678"/>
      <c r="G30" s="678"/>
      <c r="H30" s="678"/>
      <c r="I30" s="678"/>
      <c r="J30" s="678"/>
      <c r="K30" s="678"/>
      <c r="L30" s="678"/>
      <c r="M30" s="678"/>
      <c r="N30" s="678"/>
      <c r="O30" s="678"/>
      <c r="P30" s="678"/>
      <c r="Q30" s="679"/>
      <c r="R30" s="680">
        <v>164951</v>
      </c>
      <c r="S30" s="681"/>
      <c r="T30" s="681"/>
      <c r="U30" s="681"/>
      <c r="V30" s="681"/>
      <c r="W30" s="681"/>
      <c r="X30" s="681"/>
      <c r="Y30" s="682"/>
      <c r="Z30" s="713">
        <v>0.5</v>
      </c>
      <c r="AA30" s="713"/>
      <c r="AB30" s="713"/>
      <c r="AC30" s="713"/>
      <c r="AD30" s="714" t="s">
        <v>247</v>
      </c>
      <c r="AE30" s="714"/>
      <c r="AF30" s="714"/>
      <c r="AG30" s="714"/>
      <c r="AH30" s="714"/>
      <c r="AI30" s="714"/>
      <c r="AJ30" s="714"/>
      <c r="AK30" s="714"/>
      <c r="AL30" s="683" t="s">
        <v>244</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311</v>
      </c>
      <c r="BH30" s="766"/>
      <c r="BI30" s="766"/>
      <c r="BJ30" s="766"/>
      <c r="BK30" s="766"/>
      <c r="BL30" s="766"/>
      <c r="BM30" s="766"/>
      <c r="BN30" s="766"/>
      <c r="BO30" s="766"/>
      <c r="BP30" s="766"/>
      <c r="BQ30" s="767"/>
      <c r="BR30" s="741" t="s">
        <v>312</v>
      </c>
      <c r="BS30" s="766"/>
      <c r="BT30" s="766"/>
      <c r="BU30" s="766"/>
      <c r="BV30" s="766"/>
      <c r="BW30" s="766"/>
      <c r="BX30" s="766"/>
      <c r="BY30" s="766"/>
      <c r="BZ30" s="766"/>
      <c r="CA30" s="766"/>
      <c r="CB30" s="767"/>
      <c r="CD30" s="770"/>
      <c r="CE30" s="771"/>
      <c r="CF30" s="719" t="s">
        <v>313</v>
      </c>
      <c r="CG30" s="720"/>
      <c r="CH30" s="720"/>
      <c r="CI30" s="720"/>
      <c r="CJ30" s="720"/>
      <c r="CK30" s="720"/>
      <c r="CL30" s="720"/>
      <c r="CM30" s="720"/>
      <c r="CN30" s="720"/>
      <c r="CO30" s="720"/>
      <c r="CP30" s="720"/>
      <c r="CQ30" s="721"/>
      <c r="CR30" s="680">
        <v>2369794</v>
      </c>
      <c r="CS30" s="681"/>
      <c r="CT30" s="681"/>
      <c r="CU30" s="681"/>
      <c r="CV30" s="681"/>
      <c r="CW30" s="681"/>
      <c r="CX30" s="681"/>
      <c r="CY30" s="682"/>
      <c r="CZ30" s="683">
        <v>7.1</v>
      </c>
      <c r="DA30" s="701"/>
      <c r="DB30" s="701"/>
      <c r="DC30" s="702"/>
      <c r="DD30" s="686">
        <v>2356718</v>
      </c>
      <c r="DE30" s="681"/>
      <c r="DF30" s="681"/>
      <c r="DG30" s="681"/>
      <c r="DH30" s="681"/>
      <c r="DI30" s="681"/>
      <c r="DJ30" s="681"/>
      <c r="DK30" s="682"/>
      <c r="DL30" s="686">
        <v>2356718</v>
      </c>
      <c r="DM30" s="681"/>
      <c r="DN30" s="681"/>
      <c r="DO30" s="681"/>
      <c r="DP30" s="681"/>
      <c r="DQ30" s="681"/>
      <c r="DR30" s="681"/>
      <c r="DS30" s="681"/>
      <c r="DT30" s="681"/>
      <c r="DU30" s="681"/>
      <c r="DV30" s="682"/>
      <c r="DW30" s="683">
        <v>15.1</v>
      </c>
      <c r="DX30" s="701"/>
      <c r="DY30" s="701"/>
      <c r="DZ30" s="701"/>
      <c r="EA30" s="701"/>
      <c r="EB30" s="701"/>
      <c r="EC30" s="722"/>
    </row>
    <row r="31" spans="2:133" ht="11.25" customHeight="1" x14ac:dyDescent="0.2">
      <c r="B31" s="677" t="s">
        <v>314</v>
      </c>
      <c r="C31" s="678"/>
      <c r="D31" s="678"/>
      <c r="E31" s="678"/>
      <c r="F31" s="678"/>
      <c r="G31" s="678"/>
      <c r="H31" s="678"/>
      <c r="I31" s="678"/>
      <c r="J31" s="678"/>
      <c r="K31" s="678"/>
      <c r="L31" s="678"/>
      <c r="M31" s="678"/>
      <c r="N31" s="678"/>
      <c r="O31" s="678"/>
      <c r="P31" s="678"/>
      <c r="Q31" s="679"/>
      <c r="R31" s="680">
        <v>11731629</v>
      </c>
      <c r="S31" s="681"/>
      <c r="T31" s="681"/>
      <c r="U31" s="681"/>
      <c r="V31" s="681"/>
      <c r="W31" s="681"/>
      <c r="X31" s="681"/>
      <c r="Y31" s="682"/>
      <c r="Z31" s="713">
        <v>34.299999999999997</v>
      </c>
      <c r="AA31" s="713"/>
      <c r="AB31" s="713"/>
      <c r="AC31" s="713"/>
      <c r="AD31" s="714" t="s">
        <v>175</v>
      </c>
      <c r="AE31" s="714"/>
      <c r="AF31" s="714"/>
      <c r="AG31" s="714"/>
      <c r="AH31" s="714"/>
      <c r="AI31" s="714"/>
      <c r="AJ31" s="714"/>
      <c r="AK31" s="714"/>
      <c r="AL31" s="683" t="s">
        <v>175</v>
      </c>
      <c r="AM31" s="684"/>
      <c r="AN31" s="684"/>
      <c r="AO31" s="715"/>
      <c r="AP31" s="754" t="s">
        <v>315</v>
      </c>
      <c r="AQ31" s="755"/>
      <c r="AR31" s="755"/>
      <c r="AS31" s="755"/>
      <c r="AT31" s="760" t="s">
        <v>316</v>
      </c>
      <c r="AU31" s="231"/>
      <c r="AV31" s="231"/>
      <c r="AW31" s="231"/>
      <c r="AX31" s="746" t="s">
        <v>187</v>
      </c>
      <c r="AY31" s="747"/>
      <c r="AZ31" s="747"/>
      <c r="BA31" s="747"/>
      <c r="BB31" s="747"/>
      <c r="BC31" s="747"/>
      <c r="BD31" s="747"/>
      <c r="BE31" s="747"/>
      <c r="BF31" s="748"/>
      <c r="BG31" s="749">
        <v>97.6</v>
      </c>
      <c r="BH31" s="750"/>
      <c r="BI31" s="750"/>
      <c r="BJ31" s="750"/>
      <c r="BK31" s="750"/>
      <c r="BL31" s="750"/>
      <c r="BM31" s="751">
        <v>95.7</v>
      </c>
      <c r="BN31" s="750"/>
      <c r="BO31" s="750"/>
      <c r="BP31" s="750"/>
      <c r="BQ31" s="752"/>
      <c r="BR31" s="749">
        <v>99</v>
      </c>
      <c r="BS31" s="750"/>
      <c r="BT31" s="750"/>
      <c r="BU31" s="750"/>
      <c r="BV31" s="750"/>
      <c r="BW31" s="750"/>
      <c r="BX31" s="751">
        <v>97</v>
      </c>
      <c r="BY31" s="750"/>
      <c r="BZ31" s="750"/>
      <c r="CA31" s="750"/>
      <c r="CB31" s="752"/>
      <c r="CD31" s="770"/>
      <c r="CE31" s="771"/>
      <c r="CF31" s="719" t="s">
        <v>317</v>
      </c>
      <c r="CG31" s="720"/>
      <c r="CH31" s="720"/>
      <c r="CI31" s="720"/>
      <c r="CJ31" s="720"/>
      <c r="CK31" s="720"/>
      <c r="CL31" s="720"/>
      <c r="CM31" s="720"/>
      <c r="CN31" s="720"/>
      <c r="CO31" s="720"/>
      <c r="CP31" s="720"/>
      <c r="CQ31" s="721"/>
      <c r="CR31" s="680">
        <v>71699</v>
      </c>
      <c r="CS31" s="699"/>
      <c r="CT31" s="699"/>
      <c r="CU31" s="699"/>
      <c r="CV31" s="699"/>
      <c r="CW31" s="699"/>
      <c r="CX31" s="699"/>
      <c r="CY31" s="700"/>
      <c r="CZ31" s="683">
        <v>0.2</v>
      </c>
      <c r="DA31" s="701"/>
      <c r="DB31" s="701"/>
      <c r="DC31" s="702"/>
      <c r="DD31" s="686">
        <v>71045</v>
      </c>
      <c r="DE31" s="699"/>
      <c r="DF31" s="699"/>
      <c r="DG31" s="699"/>
      <c r="DH31" s="699"/>
      <c r="DI31" s="699"/>
      <c r="DJ31" s="699"/>
      <c r="DK31" s="700"/>
      <c r="DL31" s="686">
        <v>71045</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2">
      <c r="B32" s="763" t="s">
        <v>318</v>
      </c>
      <c r="C32" s="764"/>
      <c r="D32" s="764"/>
      <c r="E32" s="764"/>
      <c r="F32" s="764"/>
      <c r="G32" s="764"/>
      <c r="H32" s="764"/>
      <c r="I32" s="764"/>
      <c r="J32" s="764"/>
      <c r="K32" s="764"/>
      <c r="L32" s="764"/>
      <c r="M32" s="764"/>
      <c r="N32" s="764"/>
      <c r="O32" s="764"/>
      <c r="P32" s="764"/>
      <c r="Q32" s="765"/>
      <c r="R32" s="680" t="s">
        <v>175</v>
      </c>
      <c r="S32" s="681"/>
      <c r="T32" s="681"/>
      <c r="U32" s="681"/>
      <c r="V32" s="681"/>
      <c r="W32" s="681"/>
      <c r="X32" s="681"/>
      <c r="Y32" s="682"/>
      <c r="Z32" s="713" t="s">
        <v>175</v>
      </c>
      <c r="AA32" s="713"/>
      <c r="AB32" s="713"/>
      <c r="AC32" s="713"/>
      <c r="AD32" s="714" t="s">
        <v>138</v>
      </c>
      <c r="AE32" s="714"/>
      <c r="AF32" s="714"/>
      <c r="AG32" s="714"/>
      <c r="AH32" s="714"/>
      <c r="AI32" s="714"/>
      <c r="AJ32" s="714"/>
      <c r="AK32" s="714"/>
      <c r="AL32" s="683" t="s">
        <v>138</v>
      </c>
      <c r="AM32" s="684"/>
      <c r="AN32" s="684"/>
      <c r="AO32" s="715"/>
      <c r="AP32" s="756"/>
      <c r="AQ32" s="757"/>
      <c r="AR32" s="757"/>
      <c r="AS32" s="757"/>
      <c r="AT32" s="761"/>
      <c r="AU32" s="230" t="s">
        <v>319</v>
      </c>
      <c r="AV32" s="230"/>
      <c r="AW32" s="230"/>
      <c r="AX32" s="677" t="s">
        <v>320</v>
      </c>
      <c r="AY32" s="678"/>
      <c r="AZ32" s="678"/>
      <c r="BA32" s="678"/>
      <c r="BB32" s="678"/>
      <c r="BC32" s="678"/>
      <c r="BD32" s="678"/>
      <c r="BE32" s="678"/>
      <c r="BF32" s="679"/>
      <c r="BG32" s="753">
        <v>99</v>
      </c>
      <c r="BH32" s="699"/>
      <c r="BI32" s="699"/>
      <c r="BJ32" s="699"/>
      <c r="BK32" s="699"/>
      <c r="BL32" s="699"/>
      <c r="BM32" s="684">
        <v>97.3</v>
      </c>
      <c r="BN32" s="745"/>
      <c r="BO32" s="745"/>
      <c r="BP32" s="745"/>
      <c r="BQ32" s="726"/>
      <c r="BR32" s="753">
        <v>99</v>
      </c>
      <c r="BS32" s="699"/>
      <c r="BT32" s="699"/>
      <c r="BU32" s="699"/>
      <c r="BV32" s="699"/>
      <c r="BW32" s="699"/>
      <c r="BX32" s="684">
        <v>97.3</v>
      </c>
      <c r="BY32" s="745"/>
      <c r="BZ32" s="745"/>
      <c r="CA32" s="745"/>
      <c r="CB32" s="726"/>
      <c r="CD32" s="772"/>
      <c r="CE32" s="773"/>
      <c r="CF32" s="719" t="s">
        <v>321</v>
      </c>
      <c r="CG32" s="720"/>
      <c r="CH32" s="720"/>
      <c r="CI32" s="720"/>
      <c r="CJ32" s="720"/>
      <c r="CK32" s="720"/>
      <c r="CL32" s="720"/>
      <c r="CM32" s="720"/>
      <c r="CN32" s="720"/>
      <c r="CO32" s="720"/>
      <c r="CP32" s="720"/>
      <c r="CQ32" s="721"/>
      <c r="CR32" s="680">
        <v>234</v>
      </c>
      <c r="CS32" s="681"/>
      <c r="CT32" s="681"/>
      <c r="CU32" s="681"/>
      <c r="CV32" s="681"/>
      <c r="CW32" s="681"/>
      <c r="CX32" s="681"/>
      <c r="CY32" s="682"/>
      <c r="CZ32" s="683">
        <v>0</v>
      </c>
      <c r="DA32" s="701"/>
      <c r="DB32" s="701"/>
      <c r="DC32" s="702"/>
      <c r="DD32" s="686">
        <v>234</v>
      </c>
      <c r="DE32" s="681"/>
      <c r="DF32" s="681"/>
      <c r="DG32" s="681"/>
      <c r="DH32" s="681"/>
      <c r="DI32" s="681"/>
      <c r="DJ32" s="681"/>
      <c r="DK32" s="682"/>
      <c r="DL32" s="686">
        <v>234</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322</v>
      </c>
      <c r="C33" s="678"/>
      <c r="D33" s="678"/>
      <c r="E33" s="678"/>
      <c r="F33" s="678"/>
      <c r="G33" s="678"/>
      <c r="H33" s="678"/>
      <c r="I33" s="678"/>
      <c r="J33" s="678"/>
      <c r="K33" s="678"/>
      <c r="L33" s="678"/>
      <c r="M33" s="678"/>
      <c r="N33" s="678"/>
      <c r="O33" s="678"/>
      <c r="P33" s="678"/>
      <c r="Q33" s="679"/>
      <c r="R33" s="680">
        <v>2170251</v>
      </c>
      <c r="S33" s="681"/>
      <c r="T33" s="681"/>
      <c r="U33" s="681"/>
      <c r="V33" s="681"/>
      <c r="W33" s="681"/>
      <c r="X33" s="681"/>
      <c r="Y33" s="682"/>
      <c r="Z33" s="713">
        <v>6.4</v>
      </c>
      <c r="AA33" s="713"/>
      <c r="AB33" s="713"/>
      <c r="AC33" s="713"/>
      <c r="AD33" s="714" t="s">
        <v>138</v>
      </c>
      <c r="AE33" s="714"/>
      <c r="AF33" s="714"/>
      <c r="AG33" s="714"/>
      <c r="AH33" s="714"/>
      <c r="AI33" s="714"/>
      <c r="AJ33" s="714"/>
      <c r="AK33" s="714"/>
      <c r="AL33" s="683" t="s">
        <v>138</v>
      </c>
      <c r="AM33" s="684"/>
      <c r="AN33" s="684"/>
      <c r="AO33" s="715"/>
      <c r="AP33" s="758"/>
      <c r="AQ33" s="759"/>
      <c r="AR33" s="759"/>
      <c r="AS33" s="759"/>
      <c r="AT33" s="762"/>
      <c r="AU33" s="232"/>
      <c r="AV33" s="232"/>
      <c r="AW33" s="232"/>
      <c r="AX33" s="661" t="s">
        <v>323</v>
      </c>
      <c r="AY33" s="662"/>
      <c r="AZ33" s="662"/>
      <c r="BA33" s="662"/>
      <c r="BB33" s="662"/>
      <c r="BC33" s="662"/>
      <c r="BD33" s="662"/>
      <c r="BE33" s="662"/>
      <c r="BF33" s="663"/>
      <c r="BG33" s="744">
        <v>96.1</v>
      </c>
      <c r="BH33" s="665"/>
      <c r="BI33" s="665"/>
      <c r="BJ33" s="665"/>
      <c r="BK33" s="665"/>
      <c r="BL33" s="665"/>
      <c r="BM33" s="707">
        <v>94</v>
      </c>
      <c r="BN33" s="665"/>
      <c r="BO33" s="665"/>
      <c r="BP33" s="665"/>
      <c r="BQ33" s="709"/>
      <c r="BR33" s="744">
        <v>99.1</v>
      </c>
      <c r="BS33" s="665"/>
      <c r="BT33" s="665"/>
      <c r="BU33" s="665"/>
      <c r="BV33" s="665"/>
      <c r="BW33" s="665"/>
      <c r="BX33" s="707">
        <v>96.7</v>
      </c>
      <c r="BY33" s="665"/>
      <c r="BZ33" s="665"/>
      <c r="CA33" s="665"/>
      <c r="CB33" s="709"/>
      <c r="CD33" s="719" t="s">
        <v>324</v>
      </c>
      <c r="CE33" s="720"/>
      <c r="CF33" s="720"/>
      <c r="CG33" s="720"/>
      <c r="CH33" s="720"/>
      <c r="CI33" s="720"/>
      <c r="CJ33" s="720"/>
      <c r="CK33" s="720"/>
      <c r="CL33" s="720"/>
      <c r="CM33" s="720"/>
      <c r="CN33" s="720"/>
      <c r="CO33" s="720"/>
      <c r="CP33" s="720"/>
      <c r="CQ33" s="721"/>
      <c r="CR33" s="680">
        <v>17130579</v>
      </c>
      <c r="CS33" s="699"/>
      <c r="CT33" s="699"/>
      <c r="CU33" s="699"/>
      <c r="CV33" s="699"/>
      <c r="CW33" s="699"/>
      <c r="CX33" s="699"/>
      <c r="CY33" s="700"/>
      <c r="CZ33" s="683">
        <v>51.2</v>
      </c>
      <c r="DA33" s="701"/>
      <c r="DB33" s="701"/>
      <c r="DC33" s="702"/>
      <c r="DD33" s="686">
        <v>8867490</v>
      </c>
      <c r="DE33" s="699"/>
      <c r="DF33" s="699"/>
      <c r="DG33" s="699"/>
      <c r="DH33" s="699"/>
      <c r="DI33" s="699"/>
      <c r="DJ33" s="699"/>
      <c r="DK33" s="700"/>
      <c r="DL33" s="686">
        <v>7102663</v>
      </c>
      <c r="DM33" s="699"/>
      <c r="DN33" s="699"/>
      <c r="DO33" s="699"/>
      <c r="DP33" s="699"/>
      <c r="DQ33" s="699"/>
      <c r="DR33" s="699"/>
      <c r="DS33" s="699"/>
      <c r="DT33" s="699"/>
      <c r="DU33" s="699"/>
      <c r="DV33" s="700"/>
      <c r="DW33" s="683">
        <v>45.5</v>
      </c>
      <c r="DX33" s="701"/>
      <c r="DY33" s="701"/>
      <c r="DZ33" s="701"/>
      <c r="EA33" s="701"/>
      <c r="EB33" s="701"/>
      <c r="EC33" s="722"/>
    </row>
    <row r="34" spans="2:133" ht="11.25" customHeight="1" x14ac:dyDescent="0.2">
      <c r="B34" s="677" t="s">
        <v>325</v>
      </c>
      <c r="C34" s="678"/>
      <c r="D34" s="678"/>
      <c r="E34" s="678"/>
      <c r="F34" s="678"/>
      <c r="G34" s="678"/>
      <c r="H34" s="678"/>
      <c r="I34" s="678"/>
      <c r="J34" s="678"/>
      <c r="K34" s="678"/>
      <c r="L34" s="678"/>
      <c r="M34" s="678"/>
      <c r="N34" s="678"/>
      <c r="O34" s="678"/>
      <c r="P34" s="678"/>
      <c r="Q34" s="679"/>
      <c r="R34" s="680">
        <v>35837</v>
      </c>
      <c r="S34" s="681"/>
      <c r="T34" s="681"/>
      <c r="U34" s="681"/>
      <c r="V34" s="681"/>
      <c r="W34" s="681"/>
      <c r="X34" s="681"/>
      <c r="Y34" s="682"/>
      <c r="Z34" s="713">
        <v>0.1</v>
      </c>
      <c r="AA34" s="713"/>
      <c r="AB34" s="713"/>
      <c r="AC34" s="713"/>
      <c r="AD34" s="714">
        <v>23816</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326</v>
      </c>
      <c r="CE34" s="720"/>
      <c r="CF34" s="720"/>
      <c r="CG34" s="720"/>
      <c r="CH34" s="720"/>
      <c r="CI34" s="720"/>
      <c r="CJ34" s="720"/>
      <c r="CK34" s="720"/>
      <c r="CL34" s="720"/>
      <c r="CM34" s="720"/>
      <c r="CN34" s="720"/>
      <c r="CO34" s="720"/>
      <c r="CP34" s="720"/>
      <c r="CQ34" s="721"/>
      <c r="CR34" s="680">
        <v>3896049</v>
      </c>
      <c r="CS34" s="681"/>
      <c r="CT34" s="681"/>
      <c r="CU34" s="681"/>
      <c r="CV34" s="681"/>
      <c r="CW34" s="681"/>
      <c r="CX34" s="681"/>
      <c r="CY34" s="682"/>
      <c r="CZ34" s="683">
        <v>11.6</v>
      </c>
      <c r="DA34" s="701"/>
      <c r="DB34" s="701"/>
      <c r="DC34" s="702"/>
      <c r="DD34" s="686">
        <v>3032856</v>
      </c>
      <c r="DE34" s="681"/>
      <c r="DF34" s="681"/>
      <c r="DG34" s="681"/>
      <c r="DH34" s="681"/>
      <c r="DI34" s="681"/>
      <c r="DJ34" s="681"/>
      <c r="DK34" s="682"/>
      <c r="DL34" s="686">
        <v>2561971</v>
      </c>
      <c r="DM34" s="681"/>
      <c r="DN34" s="681"/>
      <c r="DO34" s="681"/>
      <c r="DP34" s="681"/>
      <c r="DQ34" s="681"/>
      <c r="DR34" s="681"/>
      <c r="DS34" s="681"/>
      <c r="DT34" s="681"/>
      <c r="DU34" s="681"/>
      <c r="DV34" s="682"/>
      <c r="DW34" s="683">
        <v>16.399999999999999</v>
      </c>
      <c r="DX34" s="701"/>
      <c r="DY34" s="701"/>
      <c r="DZ34" s="701"/>
      <c r="EA34" s="701"/>
      <c r="EB34" s="701"/>
      <c r="EC34" s="722"/>
    </row>
    <row r="35" spans="2:133" ht="11.25" customHeight="1" x14ac:dyDescent="0.2">
      <c r="B35" s="677" t="s">
        <v>327</v>
      </c>
      <c r="C35" s="678"/>
      <c r="D35" s="678"/>
      <c r="E35" s="678"/>
      <c r="F35" s="678"/>
      <c r="G35" s="678"/>
      <c r="H35" s="678"/>
      <c r="I35" s="678"/>
      <c r="J35" s="678"/>
      <c r="K35" s="678"/>
      <c r="L35" s="678"/>
      <c r="M35" s="678"/>
      <c r="N35" s="678"/>
      <c r="O35" s="678"/>
      <c r="P35" s="678"/>
      <c r="Q35" s="679"/>
      <c r="R35" s="680">
        <v>46029</v>
      </c>
      <c r="S35" s="681"/>
      <c r="T35" s="681"/>
      <c r="U35" s="681"/>
      <c r="V35" s="681"/>
      <c r="W35" s="681"/>
      <c r="X35" s="681"/>
      <c r="Y35" s="682"/>
      <c r="Z35" s="713">
        <v>0.1</v>
      </c>
      <c r="AA35" s="713"/>
      <c r="AB35" s="713"/>
      <c r="AC35" s="713"/>
      <c r="AD35" s="714" t="s">
        <v>175</v>
      </c>
      <c r="AE35" s="714"/>
      <c r="AF35" s="714"/>
      <c r="AG35" s="714"/>
      <c r="AH35" s="714"/>
      <c r="AI35" s="714"/>
      <c r="AJ35" s="714"/>
      <c r="AK35" s="714"/>
      <c r="AL35" s="683" t="s">
        <v>175</v>
      </c>
      <c r="AM35" s="684"/>
      <c r="AN35" s="684"/>
      <c r="AO35" s="715"/>
      <c r="AP35" s="235"/>
      <c r="AQ35" s="741" t="s">
        <v>328</v>
      </c>
      <c r="AR35" s="742"/>
      <c r="AS35" s="742"/>
      <c r="AT35" s="742"/>
      <c r="AU35" s="742"/>
      <c r="AV35" s="742"/>
      <c r="AW35" s="742"/>
      <c r="AX35" s="742"/>
      <c r="AY35" s="742"/>
      <c r="AZ35" s="742"/>
      <c r="BA35" s="742"/>
      <c r="BB35" s="742"/>
      <c r="BC35" s="742"/>
      <c r="BD35" s="742"/>
      <c r="BE35" s="742"/>
      <c r="BF35" s="743"/>
      <c r="BG35" s="741" t="s">
        <v>329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330</v>
      </c>
      <c r="CE35" s="720"/>
      <c r="CF35" s="720"/>
      <c r="CG35" s="720"/>
      <c r="CH35" s="720"/>
      <c r="CI35" s="720"/>
      <c r="CJ35" s="720"/>
      <c r="CK35" s="720"/>
      <c r="CL35" s="720"/>
      <c r="CM35" s="720"/>
      <c r="CN35" s="720"/>
      <c r="CO35" s="720"/>
      <c r="CP35" s="720"/>
      <c r="CQ35" s="721"/>
      <c r="CR35" s="680">
        <v>245940</v>
      </c>
      <c r="CS35" s="699"/>
      <c r="CT35" s="699"/>
      <c r="CU35" s="699"/>
      <c r="CV35" s="699"/>
      <c r="CW35" s="699"/>
      <c r="CX35" s="699"/>
      <c r="CY35" s="700"/>
      <c r="CZ35" s="683">
        <v>0.7</v>
      </c>
      <c r="DA35" s="701"/>
      <c r="DB35" s="701"/>
      <c r="DC35" s="702"/>
      <c r="DD35" s="686">
        <v>224493</v>
      </c>
      <c r="DE35" s="699"/>
      <c r="DF35" s="699"/>
      <c r="DG35" s="699"/>
      <c r="DH35" s="699"/>
      <c r="DI35" s="699"/>
      <c r="DJ35" s="699"/>
      <c r="DK35" s="700"/>
      <c r="DL35" s="686">
        <v>222481</v>
      </c>
      <c r="DM35" s="699"/>
      <c r="DN35" s="699"/>
      <c r="DO35" s="699"/>
      <c r="DP35" s="699"/>
      <c r="DQ35" s="699"/>
      <c r="DR35" s="699"/>
      <c r="DS35" s="699"/>
      <c r="DT35" s="699"/>
      <c r="DU35" s="699"/>
      <c r="DV35" s="700"/>
      <c r="DW35" s="683">
        <v>1.4</v>
      </c>
      <c r="DX35" s="701"/>
      <c r="DY35" s="701"/>
      <c r="DZ35" s="701"/>
      <c r="EA35" s="701"/>
      <c r="EB35" s="701"/>
      <c r="EC35" s="722"/>
    </row>
    <row r="36" spans="2:133" ht="11.25" customHeight="1" x14ac:dyDescent="0.2">
      <c r="B36" s="677" t="s">
        <v>331</v>
      </c>
      <c r="C36" s="678"/>
      <c r="D36" s="678"/>
      <c r="E36" s="678"/>
      <c r="F36" s="678"/>
      <c r="G36" s="678"/>
      <c r="H36" s="678"/>
      <c r="I36" s="678"/>
      <c r="J36" s="678"/>
      <c r="K36" s="678"/>
      <c r="L36" s="678"/>
      <c r="M36" s="678"/>
      <c r="N36" s="678"/>
      <c r="O36" s="678"/>
      <c r="P36" s="678"/>
      <c r="Q36" s="679"/>
      <c r="R36" s="680">
        <v>484914</v>
      </c>
      <c r="S36" s="681"/>
      <c r="T36" s="681"/>
      <c r="U36" s="681"/>
      <c r="V36" s="681"/>
      <c r="W36" s="681"/>
      <c r="X36" s="681"/>
      <c r="Y36" s="682"/>
      <c r="Z36" s="713">
        <v>1.4</v>
      </c>
      <c r="AA36" s="713"/>
      <c r="AB36" s="713"/>
      <c r="AC36" s="713"/>
      <c r="AD36" s="714" t="s">
        <v>175</v>
      </c>
      <c r="AE36" s="714"/>
      <c r="AF36" s="714"/>
      <c r="AG36" s="714"/>
      <c r="AH36" s="714"/>
      <c r="AI36" s="714"/>
      <c r="AJ36" s="714"/>
      <c r="AK36" s="714"/>
      <c r="AL36" s="683" t="s">
        <v>247</v>
      </c>
      <c r="AM36" s="684"/>
      <c r="AN36" s="684"/>
      <c r="AO36" s="715"/>
      <c r="AP36" s="235"/>
      <c r="AQ36" s="732" t="s">
        <v>332</v>
      </c>
      <c r="AR36" s="733"/>
      <c r="AS36" s="733"/>
      <c r="AT36" s="733"/>
      <c r="AU36" s="733"/>
      <c r="AV36" s="733"/>
      <c r="AW36" s="733"/>
      <c r="AX36" s="733"/>
      <c r="AY36" s="734"/>
      <c r="AZ36" s="735">
        <v>3888242</v>
      </c>
      <c r="BA36" s="736"/>
      <c r="BB36" s="736"/>
      <c r="BC36" s="736"/>
      <c r="BD36" s="736"/>
      <c r="BE36" s="736"/>
      <c r="BF36" s="737"/>
      <c r="BG36" s="738" t="s">
        <v>333</v>
      </c>
      <c r="BH36" s="739"/>
      <c r="BI36" s="739"/>
      <c r="BJ36" s="739"/>
      <c r="BK36" s="739"/>
      <c r="BL36" s="739"/>
      <c r="BM36" s="739"/>
      <c r="BN36" s="739"/>
      <c r="BO36" s="739"/>
      <c r="BP36" s="739"/>
      <c r="BQ36" s="739"/>
      <c r="BR36" s="739"/>
      <c r="BS36" s="739"/>
      <c r="BT36" s="739"/>
      <c r="BU36" s="740"/>
      <c r="BV36" s="735">
        <v>86936</v>
      </c>
      <c r="BW36" s="736"/>
      <c r="BX36" s="736"/>
      <c r="BY36" s="736"/>
      <c r="BZ36" s="736"/>
      <c r="CA36" s="736"/>
      <c r="CB36" s="737"/>
      <c r="CD36" s="719" t="s">
        <v>334</v>
      </c>
      <c r="CE36" s="720"/>
      <c r="CF36" s="720"/>
      <c r="CG36" s="720"/>
      <c r="CH36" s="720"/>
      <c r="CI36" s="720"/>
      <c r="CJ36" s="720"/>
      <c r="CK36" s="720"/>
      <c r="CL36" s="720"/>
      <c r="CM36" s="720"/>
      <c r="CN36" s="720"/>
      <c r="CO36" s="720"/>
      <c r="CP36" s="720"/>
      <c r="CQ36" s="721"/>
      <c r="CR36" s="680">
        <v>10235349</v>
      </c>
      <c r="CS36" s="681"/>
      <c r="CT36" s="681"/>
      <c r="CU36" s="681"/>
      <c r="CV36" s="681"/>
      <c r="CW36" s="681"/>
      <c r="CX36" s="681"/>
      <c r="CY36" s="682"/>
      <c r="CZ36" s="683">
        <v>30.6</v>
      </c>
      <c r="DA36" s="701"/>
      <c r="DB36" s="701"/>
      <c r="DC36" s="702"/>
      <c r="DD36" s="686">
        <v>3448688</v>
      </c>
      <c r="DE36" s="681"/>
      <c r="DF36" s="681"/>
      <c r="DG36" s="681"/>
      <c r="DH36" s="681"/>
      <c r="DI36" s="681"/>
      <c r="DJ36" s="681"/>
      <c r="DK36" s="682"/>
      <c r="DL36" s="686">
        <v>2406018</v>
      </c>
      <c r="DM36" s="681"/>
      <c r="DN36" s="681"/>
      <c r="DO36" s="681"/>
      <c r="DP36" s="681"/>
      <c r="DQ36" s="681"/>
      <c r="DR36" s="681"/>
      <c r="DS36" s="681"/>
      <c r="DT36" s="681"/>
      <c r="DU36" s="681"/>
      <c r="DV36" s="682"/>
      <c r="DW36" s="683">
        <v>15.4</v>
      </c>
      <c r="DX36" s="701"/>
      <c r="DY36" s="701"/>
      <c r="DZ36" s="701"/>
      <c r="EA36" s="701"/>
      <c r="EB36" s="701"/>
      <c r="EC36" s="722"/>
    </row>
    <row r="37" spans="2:133" ht="11.25" customHeight="1" x14ac:dyDescent="0.2">
      <c r="B37" s="677" t="s">
        <v>335</v>
      </c>
      <c r="C37" s="678"/>
      <c r="D37" s="678"/>
      <c r="E37" s="678"/>
      <c r="F37" s="678"/>
      <c r="G37" s="678"/>
      <c r="H37" s="678"/>
      <c r="I37" s="678"/>
      <c r="J37" s="678"/>
      <c r="K37" s="678"/>
      <c r="L37" s="678"/>
      <c r="M37" s="678"/>
      <c r="N37" s="678"/>
      <c r="O37" s="678"/>
      <c r="P37" s="678"/>
      <c r="Q37" s="679"/>
      <c r="R37" s="680">
        <v>226802</v>
      </c>
      <c r="S37" s="681"/>
      <c r="T37" s="681"/>
      <c r="U37" s="681"/>
      <c r="V37" s="681"/>
      <c r="W37" s="681"/>
      <c r="X37" s="681"/>
      <c r="Y37" s="682"/>
      <c r="Z37" s="713">
        <v>0.7</v>
      </c>
      <c r="AA37" s="713"/>
      <c r="AB37" s="713"/>
      <c r="AC37" s="713"/>
      <c r="AD37" s="714" t="s">
        <v>138</v>
      </c>
      <c r="AE37" s="714"/>
      <c r="AF37" s="714"/>
      <c r="AG37" s="714"/>
      <c r="AH37" s="714"/>
      <c r="AI37" s="714"/>
      <c r="AJ37" s="714"/>
      <c r="AK37" s="714"/>
      <c r="AL37" s="683" t="s">
        <v>175</v>
      </c>
      <c r="AM37" s="684"/>
      <c r="AN37" s="684"/>
      <c r="AO37" s="715"/>
      <c r="AQ37" s="723" t="s">
        <v>336</v>
      </c>
      <c r="AR37" s="724"/>
      <c r="AS37" s="724"/>
      <c r="AT37" s="724"/>
      <c r="AU37" s="724"/>
      <c r="AV37" s="724"/>
      <c r="AW37" s="724"/>
      <c r="AX37" s="724"/>
      <c r="AY37" s="725"/>
      <c r="AZ37" s="680">
        <v>846134</v>
      </c>
      <c r="BA37" s="681"/>
      <c r="BB37" s="681"/>
      <c r="BC37" s="681"/>
      <c r="BD37" s="699"/>
      <c r="BE37" s="699"/>
      <c r="BF37" s="726"/>
      <c r="BG37" s="719" t="s">
        <v>337</v>
      </c>
      <c r="BH37" s="720"/>
      <c r="BI37" s="720"/>
      <c r="BJ37" s="720"/>
      <c r="BK37" s="720"/>
      <c r="BL37" s="720"/>
      <c r="BM37" s="720"/>
      <c r="BN37" s="720"/>
      <c r="BO37" s="720"/>
      <c r="BP37" s="720"/>
      <c r="BQ37" s="720"/>
      <c r="BR37" s="720"/>
      <c r="BS37" s="720"/>
      <c r="BT37" s="720"/>
      <c r="BU37" s="721"/>
      <c r="BV37" s="680">
        <v>-38715</v>
      </c>
      <c r="BW37" s="681"/>
      <c r="BX37" s="681"/>
      <c r="BY37" s="681"/>
      <c r="BZ37" s="681"/>
      <c r="CA37" s="681"/>
      <c r="CB37" s="727"/>
      <c r="CD37" s="719" t="s">
        <v>338</v>
      </c>
      <c r="CE37" s="720"/>
      <c r="CF37" s="720"/>
      <c r="CG37" s="720"/>
      <c r="CH37" s="720"/>
      <c r="CI37" s="720"/>
      <c r="CJ37" s="720"/>
      <c r="CK37" s="720"/>
      <c r="CL37" s="720"/>
      <c r="CM37" s="720"/>
      <c r="CN37" s="720"/>
      <c r="CO37" s="720"/>
      <c r="CP37" s="720"/>
      <c r="CQ37" s="721"/>
      <c r="CR37" s="680">
        <v>1050809</v>
      </c>
      <c r="CS37" s="699"/>
      <c r="CT37" s="699"/>
      <c r="CU37" s="699"/>
      <c r="CV37" s="699"/>
      <c r="CW37" s="699"/>
      <c r="CX37" s="699"/>
      <c r="CY37" s="700"/>
      <c r="CZ37" s="683">
        <v>3.1</v>
      </c>
      <c r="DA37" s="701"/>
      <c r="DB37" s="701"/>
      <c r="DC37" s="702"/>
      <c r="DD37" s="686">
        <v>1050809</v>
      </c>
      <c r="DE37" s="699"/>
      <c r="DF37" s="699"/>
      <c r="DG37" s="699"/>
      <c r="DH37" s="699"/>
      <c r="DI37" s="699"/>
      <c r="DJ37" s="699"/>
      <c r="DK37" s="700"/>
      <c r="DL37" s="686">
        <v>1015424</v>
      </c>
      <c r="DM37" s="699"/>
      <c r="DN37" s="699"/>
      <c r="DO37" s="699"/>
      <c r="DP37" s="699"/>
      <c r="DQ37" s="699"/>
      <c r="DR37" s="699"/>
      <c r="DS37" s="699"/>
      <c r="DT37" s="699"/>
      <c r="DU37" s="699"/>
      <c r="DV37" s="700"/>
      <c r="DW37" s="683">
        <v>6.5</v>
      </c>
      <c r="DX37" s="701"/>
      <c r="DY37" s="701"/>
      <c r="DZ37" s="701"/>
      <c r="EA37" s="701"/>
      <c r="EB37" s="701"/>
      <c r="EC37" s="722"/>
    </row>
    <row r="38" spans="2:133" ht="11.25" customHeight="1" x14ac:dyDescent="0.2">
      <c r="B38" s="677" t="s">
        <v>339</v>
      </c>
      <c r="C38" s="678"/>
      <c r="D38" s="678"/>
      <c r="E38" s="678"/>
      <c r="F38" s="678"/>
      <c r="G38" s="678"/>
      <c r="H38" s="678"/>
      <c r="I38" s="678"/>
      <c r="J38" s="678"/>
      <c r="K38" s="678"/>
      <c r="L38" s="678"/>
      <c r="M38" s="678"/>
      <c r="N38" s="678"/>
      <c r="O38" s="678"/>
      <c r="P38" s="678"/>
      <c r="Q38" s="679"/>
      <c r="R38" s="680">
        <v>550690</v>
      </c>
      <c r="S38" s="681"/>
      <c r="T38" s="681"/>
      <c r="U38" s="681"/>
      <c r="V38" s="681"/>
      <c r="W38" s="681"/>
      <c r="X38" s="681"/>
      <c r="Y38" s="682"/>
      <c r="Z38" s="713">
        <v>1.6</v>
      </c>
      <c r="AA38" s="713"/>
      <c r="AB38" s="713"/>
      <c r="AC38" s="713"/>
      <c r="AD38" s="714">
        <v>75</v>
      </c>
      <c r="AE38" s="714"/>
      <c r="AF38" s="714"/>
      <c r="AG38" s="714"/>
      <c r="AH38" s="714"/>
      <c r="AI38" s="714"/>
      <c r="AJ38" s="714"/>
      <c r="AK38" s="714"/>
      <c r="AL38" s="683">
        <v>0</v>
      </c>
      <c r="AM38" s="684"/>
      <c r="AN38" s="684"/>
      <c r="AO38" s="715"/>
      <c r="AQ38" s="723" t="s">
        <v>340</v>
      </c>
      <c r="AR38" s="724"/>
      <c r="AS38" s="724"/>
      <c r="AT38" s="724"/>
      <c r="AU38" s="724"/>
      <c r="AV38" s="724"/>
      <c r="AW38" s="724"/>
      <c r="AX38" s="724"/>
      <c r="AY38" s="725"/>
      <c r="AZ38" s="680">
        <v>509860</v>
      </c>
      <c r="BA38" s="681"/>
      <c r="BB38" s="681"/>
      <c r="BC38" s="681"/>
      <c r="BD38" s="699"/>
      <c r="BE38" s="699"/>
      <c r="BF38" s="726"/>
      <c r="BG38" s="719" t="s">
        <v>341</v>
      </c>
      <c r="BH38" s="720"/>
      <c r="BI38" s="720"/>
      <c r="BJ38" s="720"/>
      <c r="BK38" s="720"/>
      <c r="BL38" s="720"/>
      <c r="BM38" s="720"/>
      <c r="BN38" s="720"/>
      <c r="BO38" s="720"/>
      <c r="BP38" s="720"/>
      <c r="BQ38" s="720"/>
      <c r="BR38" s="720"/>
      <c r="BS38" s="720"/>
      <c r="BT38" s="720"/>
      <c r="BU38" s="721"/>
      <c r="BV38" s="680">
        <v>9411</v>
      </c>
      <c r="BW38" s="681"/>
      <c r="BX38" s="681"/>
      <c r="BY38" s="681"/>
      <c r="BZ38" s="681"/>
      <c r="CA38" s="681"/>
      <c r="CB38" s="727"/>
      <c r="CD38" s="719" t="s">
        <v>342</v>
      </c>
      <c r="CE38" s="720"/>
      <c r="CF38" s="720"/>
      <c r="CG38" s="720"/>
      <c r="CH38" s="720"/>
      <c r="CI38" s="720"/>
      <c r="CJ38" s="720"/>
      <c r="CK38" s="720"/>
      <c r="CL38" s="720"/>
      <c r="CM38" s="720"/>
      <c r="CN38" s="720"/>
      <c r="CO38" s="720"/>
      <c r="CP38" s="720"/>
      <c r="CQ38" s="721"/>
      <c r="CR38" s="680">
        <v>2527670</v>
      </c>
      <c r="CS38" s="681"/>
      <c r="CT38" s="681"/>
      <c r="CU38" s="681"/>
      <c r="CV38" s="681"/>
      <c r="CW38" s="681"/>
      <c r="CX38" s="681"/>
      <c r="CY38" s="682"/>
      <c r="CZ38" s="683">
        <v>7.6</v>
      </c>
      <c r="DA38" s="701"/>
      <c r="DB38" s="701"/>
      <c r="DC38" s="702"/>
      <c r="DD38" s="686">
        <v>2061678</v>
      </c>
      <c r="DE38" s="681"/>
      <c r="DF38" s="681"/>
      <c r="DG38" s="681"/>
      <c r="DH38" s="681"/>
      <c r="DI38" s="681"/>
      <c r="DJ38" s="681"/>
      <c r="DK38" s="682"/>
      <c r="DL38" s="686">
        <v>1912193</v>
      </c>
      <c r="DM38" s="681"/>
      <c r="DN38" s="681"/>
      <c r="DO38" s="681"/>
      <c r="DP38" s="681"/>
      <c r="DQ38" s="681"/>
      <c r="DR38" s="681"/>
      <c r="DS38" s="681"/>
      <c r="DT38" s="681"/>
      <c r="DU38" s="681"/>
      <c r="DV38" s="682"/>
      <c r="DW38" s="683">
        <v>12.2</v>
      </c>
      <c r="DX38" s="701"/>
      <c r="DY38" s="701"/>
      <c r="DZ38" s="701"/>
      <c r="EA38" s="701"/>
      <c r="EB38" s="701"/>
      <c r="EC38" s="722"/>
    </row>
    <row r="39" spans="2:133" ht="11.25" customHeight="1" x14ac:dyDescent="0.2">
      <c r="B39" s="677" t="s">
        <v>343</v>
      </c>
      <c r="C39" s="678"/>
      <c r="D39" s="678"/>
      <c r="E39" s="678"/>
      <c r="F39" s="678"/>
      <c r="G39" s="678"/>
      <c r="H39" s="678"/>
      <c r="I39" s="678"/>
      <c r="J39" s="678"/>
      <c r="K39" s="678"/>
      <c r="L39" s="678"/>
      <c r="M39" s="678"/>
      <c r="N39" s="678"/>
      <c r="O39" s="678"/>
      <c r="P39" s="678"/>
      <c r="Q39" s="679"/>
      <c r="R39" s="680">
        <v>2650365</v>
      </c>
      <c r="S39" s="681"/>
      <c r="T39" s="681"/>
      <c r="U39" s="681"/>
      <c r="V39" s="681"/>
      <c r="W39" s="681"/>
      <c r="X39" s="681"/>
      <c r="Y39" s="682"/>
      <c r="Z39" s="713">
        <v>7.8</v>
      </c>
      <c r="AA39" s="713"/>
      <c r="AB39" s="713"/>
      <c r="AC39" s="713"/>
      <c r="AD39" s="714" t="s">
        <v>175</v>
      </c>
      <c r="AE39" s="714"/>
      <c r="AF39" s="714"/>
      <c r="AG39" s="714"/>
      <c r="AH39" s="714"/>
      <c r="AI39" s="714"/>
      <c r="AJ39" s="714"/>
      <c r="AK39" s="714"/>
      <c r="AL39" s="683" t="s">
        <v>244</v>
      </c>
      <c r="AM39" s="684"/>
      <c r="AN39" s="684"/>
      <c r="AO39" s="715"/>
      <c r="AQ39" s="723" t="s">
        <v>344</v>
      </c>
      <c r="AR39" s="724"/>
      <c r="AS39" s="724"/>
      <c r="AT39" s="724"/>
      <c r="AU39" s="724"/>
      <c r="AV39" s="724"/>
      <c r="AW39" s="724"/>
      <c r="AX39" s="724"/>
      <c r="AY39" s="725"/>
      <c r="AZ39" s="680">
        <v>37712</v>
      </c>
      <c r="BA39" s="681"/>
      <c r="BB39" s="681"/>
      <c r="BC39" s="681"/>
      <c r="BD39" s="699"/>
      <c r="BE39" s="699"/>
      <c r="BF39" s="726"/>
      <c r="BG39" s="719" t="s">
        <v>345</v>
      </c>
      <c r="BH39" s="720"/>
      <c r="BI39" s="720"/>
      <c r="BJ39" s="720"/>
      <c r="BK39" s="720"/>
      <c r="BL39" s="720"/>
      <c r="BM39" s="720"/>
      <c r="BN39" s="720"/>
      <c r="BO39" s="720"/>
      <c r="BP39" s="720"/>
      <c r="BQ39" s="720"/>
      <c r="BR39" s="720"/>
      <c r="BS39" s="720"/>
      <c r="BT39" s="720"/>
      <c r="BU39" s="721"/>
      <c r="BV39" s="680">
        <v>15075</v>
      </c>
      <c r="BW39" s="681"/>
      <c r="BX39" s="681"/>
      <c r="BY39" s="681"/>
      <c r="BZ39" s="681"/>
      <c r="CA39" s="681"/>
      <c r="CB39" s="727"/>
      <c r="CD39" s="719" t="s">
        <v>346</v>
      </c>
      <c r="CE39" s="720"/>
      <c r="CF39" s="720"/>
      <c r="CG39" s="720"/>
      <c r="CH39" s="720"/>
      <c r="CI39" s="720"/>
      <c r="CJ39" s="720"/>
      <c r="CK39" s="720"/>
      <c r="CL39" s="720"/>
      <c r="CM39" s="720"/>
      <c r="CN39" s="720"/>
      <c r="CO39" s="720"/>
      <c r="CP39" s="720"/>
      <c r="CQ39" s="721"/>
      <c r="CR39" s="680">
        <v>110014</v>
      </c>
      <c r="CS39" s="699"/>
      <c r="CT39" s="699"/>
      <c r="CU39" s="699"/>
      <c r="CV39" s="699"/>
      <c r="CW39" s="699"/>
      <c r="CX39" s="699"/>
      <c r="CY39" s="700"/>
      <c r="CZ39" s="683">
        <v>0.3</v>
      </c>
      <c r="DA39" s="701"/>
      <c r="DB39" s="701"/>
      <c r="DC39" s="702"/>
      <c r="DD39" s="686">
        <v>99775</v>
      </c>
      <c r="DE39" s="699"/>
      <c r="DF39" s="699"/>
      <c r="DG39" s="699"/>
      <c r="DH39" s="699"/>
      <c r="DI39" s="699"/>
      <c r="DJ39" s="699"/>
      <c r="DK39" s="700"/>
      <c r="DL39" s="686" t="s">
        <v>247</v>
      </c>
      <c r="DM39" s="699"/>
      <c r="DN39" s="699"/>
      <c r="DO39" s="699"/>
      <c r="DP39" s="699"/>
      <c r="DQ39" s="699"/>
      <c r="DR39" s="699"/>
      <c r="DS39" s="699"/>
      <c r="DT39" s="699"/>
      <c r="DU39" s="699"/>
      <c r="DV39" s="700"/>
      <c r="DW39" s="683" t="s">
        <v>175</v>
      </c>
      <c r="DX39" s="701"/>
      <c r="DY39" s="701"/>
      <c r="DZ39" s="701"/>
      <c r="EA39" s="701"/>
      <c r="EB39" s="701"/>
      <c r="EC39" s="722"/>
    </row>
    <row r="40" spans="2:133" ht="11.25" customHeight="1" x14ac:dyDescent="0.2">
      <c r="B40" s="677" t="s">
        <v>347</v>
      </c>
      <c r="C40" s="678"/>
      <c r="D40" s="678"/>
      <c r="E40" s="678"/>
      <c r="F40" s="678"/>
      <c r="G40" s="678"/>
      <c r="H40" s="678"/>
      <c r="I40" s="678"/>
      <c r="J40" s="678"/>
      <c r="K40" s="678"/>
      <c r="L40" s="678"/>
      <c r="M40" s="678"/>
      <c r="N40" s="678"/>
      <c r="O40" s="678"/>
      <c r="P40" s="678"/>
      <c r="Q40" s="679"/>
      <c r="R40" s="680" t="s">
        <v>244</v>
      </c>
      <c r="S40" s="681"/>
      <c r="T40" s="681"/>
      <c r="U40" s="681"/>
      <c r="V40" s="681"/>
      <c r="W40" s="681"/>
      <c r="X40" s="681"/>
      <c r="Y40" s="682"/>
      <c r="Z40" s="713" t="s">
        <v>175</v>
      </c>
      <c r="AA40" s="713"/>
      <c r="AB40" s="713"/>
      <c r="AC40" s="713"/>
      <c r="AD40" s="714" t="s">
        <v>175</v>
      </c>
      <c r="AE40" s="714"/>
      <c r="AF40" s="714"/>
      <c r="AG40" s="714"/>
      <c r="AH40" s="714"/>
      <c r="AI40" s="714"/>
      <c r="AJ40" s="714"/>
      <c r="AK40" s="714"/>
      <c r="AL40" s="683" t="s">
        <v>244</v>
      </c>
      <c r="AM40" s="684"/>
      <c r="AN40" s="684"/>
      <c r="AO40" s="715"/>
      <c r="AQ40" s="723" t="s">
        <v>348</v>
      </c>
      <c r="AR40" s="724"/>
      <c r="AS40" s="724"/>
      <c r="AT40" s="724"/>
      <c r="AU40" s="724"/>
      <c r="AV40" s="724"/>
      <c r="AW40" s="724"/>
      <c r="AX40" s="724"/>
      <c r="AY40" s="725"/>
      <c r="AZ40" s="680">
        <v>16233</v>
      </c>
      <c r="BA40" s="681"/>
      <c r="BB40" s="681"/>
      <c r="BC40" s="681"/>
      <c r="BD40" s="699"/>
      <c r="BE40" s="699"/>
      <c r="BF40" s="726"/>
      <c r="BG40" s="728" t="s">
        <v>349</v>
      </c>
      <c r="BH40" s="729"/>
      <c r="BI40" s="729"/>
      <c r="BJ40" s="729"/>
      <c r="BK40" s="729"/>
      <c r="BL40" s="236"/>
      <c r="BM40" s="720" t="s">
        <v>350</v>
      </c>
      <c r="BN40" s="720"/>
      <c r="BO40" s="720"/>
      <c r="BP40" s="720"/>
      <c r="BQ40" s="720"/>
      <c r="BR40" s="720"/>
      <c r="BS40" s="720"/>
      <c r="BT40" s="720"/>
      <c r="BU40" s="721"/>
      <c r="BV40" s="680">
        <v>96</v>
      </c>
      <c r="BW40" s="681"/>
      <c r="BX40" s="681"/>
      <c r="BY40" s="681"/>
      <c r="BZ40" s="681"/>
      <c r="CA40" s="681"/>
      <c r="CB40" s="727"/>
      <c r="CD40" s="719" t="s">
        <v>351</v>
      </c>
      <c r="CE40" s="720"/>
      <c r="CF40" s="720"/>
      <c r="CG40" s="720"/>
      <c r="CH40" s="720"/>
      <c r="CI40" s="720"/>
      <c r="CJ40" s="720"/>
      <c r="CK40" s="720"/>
      <c r="CL40" s="720"/>
      <c r="CM40" s="720"/>
      <c r="CN40" s="720"/>
      <c r="CO40" s="720"/>
      <c r="CP40" s="720"/>
      <c r="CQ40" s="721"/>
      <c r="CR40" s="680">
        <v>115557</v>
      </c>
      <c r="CS40" s="681"/>
      <c r="CT40" s="681"/>
      <c r="CU40" s="681"/>
      <c r="CV40" s="681"/>
      <c r="CW40" s="681"/>
      <c r="CX40" s="681"/>
      <c r="CY40" s="682"/>
      <c r="CZ40" s="683">
        <v>0.3</v>
      </c>
      <c r="DA40" s="701"/>
      <c r="DB40" s="701"/>
      <c r="DC40" s="702"/>
      <c r="DD40" s="686" t="s">
        <v>138</v>
      </c>
      <c r="DE40" s="681"/>
      <c r="DF40" s="681"/>
      <c r="DG40" s="681"/>
      <c r="DH40" s="681"/>
      <c r="DI40" s="681"/>
      <c r="DJ40" s="681"/>
      <c r="DK40" s="682"/>
      <c r="DL40" s="686" t="s">
        <v>175</v>
      </c>
      <c r="DM40" s="681"/>
      <c r="DN40" s="681"/>
      <c r="DO40" s="681"/>
      <c r="DP40" s="681"/>
      <c r="DQ40" s="681"/>
      <c r="DR40" s="681"/>
      <c r="DS40" s="681"/>
      <c r="DT40" s="681"/>
      <c r="DU40" s="681"/>
      <c r="DV40" s="682"/>
      <c r="DW40" s="683" t="s">
        <v>244</v>
      </c>
      <c r="DX40" s="701"/>
      <c r="DY40" s="701"/>
      <c r="DZ40" s="701"/>
      <c r="EA40" s="701"/>
      <c r="EB40" s="701"/>
      <c r="EC40" s="722"/>
    </row>
    <row r="41" spans="2:133" ht="11.25" customHeight="1" x14ac:dyDescent="0.2">
      <c r="B41" s="677" t="s">
        <v>352</v>
      </c>
      <c r="C41" s="678"/>
      <c r="D41" s="678"/>
      <c r="E41" s="678"/>
      <c r="F41" s="678"/>
      <c r="G41" s="678"/>
      <c r="H41" s="678"/>
      <c r="I41" s="678"/>
      <c r="J41" s="678"/>
      <c r="K41" s="678"/>
      <c r="L41" s="678"/>
      <c r="M41" s="678"/>
      <c r="N41" s="678"/>
      <c r="O41" s="678"/>
      <c r="P41" s="678"/>
      <c r="Q41" s="679"/>
      <c r="R41" s="680" t="s">
        <v>175</v>
      </c>
      <c r="S41" s="681"/>
      <c r="T41" s="681"/>
      <c r="U41" s="681"/>
      <c r="V41" s="681"/>
      <c r="W41" s="681"/>
      <c r="X41" s="681"/>
      <c r="Y41" s="682"/>
      <c r="Z41" s="713" t="s">
        <v>175</v>
      </c>
      <c r="AA41" s="713"/>
      <c r="AB41" s="713"/>
      <c r="AC41" s="713"/>
      <c r="AD41" s="714" t="s">
        <v>244</v>
      </c>
      <c r="AE41" s="714"/>
      <c r="AF41" s="714"/>
      <c r="AG41" s="714"/>
      <c r="AH41" s="714"/>
      <c r="AI41" s="714"/>
      <c r="AJ41" s="714"/>
      <c r="AK41" s="714"/>
      <c r="AL41" s="683" t="s">
        <v>244</v>
      </c>
      <c r="AM41" s="684"/>
      <c r="AN41" s="684"/>
      <c r="AO41" s="715"/>
      <c r="AQ41" s="723" t="s">
        <v>353</v>
      </c>
      <c r="AR41" s="724"/>
      <c r="AS41" s="724"/>
      <c r="AT41" s="724"/>
      <c r="AU41" s="724"/>
      <c r="AV41" s="724"/>
      <c r="AW41" s="724"/>
      <c r="AX41" s="724"/>
      <c r="AY41" s="725"/>
      <c r="AZ41" s="680">
        <v>558393</v>
      </c>
      <c r="BA41" s="681"/>
      <c r="BB41" s="681"/>
      <c r="BC41" s="681"/>
      <c r="BD41" s="699"/>
      <c r="BE41" s="699"/>
      <c r="BF41" s="726"/>
      <c r="BG41" s="728"/>
      <c r="BH41" s="729"/>
      <c r="BI41" s="729"/>
      <c r="BJ41" s="729"/>
      <c r="BK41" s="729"/>
      <c r="BL41" s="236"/>
      <c r="BM41" s="720" t="s">
        <v>354</v>
      </c>
      <c r="BN41" s="720"/>
      <c r="BO41" s="720"/>
      <c r="BP41" s="720"/>
      <c r="BQ41" s="720"/>
      <c r="BR41" s="720"/>
      <c r="BS41" s="720"/>
      <c r="BT41" s="720"/>
      <c r="BU41" s="721"/>
      <c r="BV41" s="680">
        <v>1</v>
      </c>
      <c r="BW41" s="681"/>
      <c r="BX41" s="681"/>
      <c r="BY41" s="681"/>
      <c r="BZ41" s="681"/>
      <c r="CA41" s="681"/>
      <c r="CB41" s="727"/>
      <c r="CD41" s="719" t="s">
        <v>355</v>
      </c>
      <c r="CE41" s="720"/>
      <c r="CF41" s="720"/>
      <c r="CG41" s="720"/>
      <c r="CH41" s="720"/>
      <c r="CI41" s="720"/>
      <c r="CJ41" s="720"/>
      <c r="CK41" s="720"/>
      <c r="CL41" s="720"/>
      <c r="CM41" s="720"/>
      <c r="CN41" s="720"/>
      <c r="CO41" s="720"/>
      <c r="CP41" s="720"/>
      <c r="CQ41" s="721"/>
      <c r="CR41" s="680" t="s">
        <v>244</v>
      </c>
      <c r="CS41" s="699"/>
      <c r="CT41" s="699"/>
      <c r="CU41" s="699"/>
      <c r="CV41" s="699"/>
      <c r="CW41" s="699"/>
      <c r="CX41" s="699"/>
      <c r="CY41" s="700"/>
      <c r="CZ41" s="683" t="s">
        <v>175</v>
      </c>
      <c r="DA41" s="701"/>
      <c r="DB41" s="701"/>
      <c r="DC41" s="702"/>
      <c r="DD41" s="686" t="s">
        <v>175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356</v>
      </c>
      <c r="C42" s="678"/>
      <c r="D42" s="678"/>
      <c r="E42" s="678"/>
      <c r="F42" s="678"/>
      <c r="G42" s="678"/>
      <c r="H42" s="678"/>
      <c r="I42" s="678"/>
      <c r="J42" s="678"/>
      <c r="K42" s="678"/>
      <c r="L42" s="678"/>
      <c r="M42" s="678"/>
      <c r="N42" s="678"/>
      <c r="O42" s="678"/>
      <c r="P42" s="678"/>
      <c r="Q42" s="679"/>
      <c r="R42" s="680">
        <v>768232</v>
      </c>
      <c r="S42" s="681"/>
      <c r="T42" s="681"/>
      <c r="U42" s="681"/>
      <c r="V42" s="681"/>
      <c r="W42" s="681"/>
      <c r="X42" s="681"/>
      <c r="Y42" s="682"/>
      <c r="Z42" s="713">
        <v>2.2000000000000002</v>
      </c>
      <c r="AA42" s="713"/>
      <c r="AB42" s="713"/>
      <c r="AC42" s="713"/>
      <c r="AD42" s="714" t="s">
        <v>263</v>
      </c>
      <c r="AE42" s="714"/>
      <c r="AF42" s="714"/>
      <c r="AG42" s="714"/>
      <c r="AH42" s="714"/>
      <c r="AI42" s="714"/>
      <c r="AJ42" s="714"/>
      <c r="AK42" s="714"/>
      <c r="AL42" s="683" t="s">
        <v>244</v>
      </c>
      <c r="AM42" s="684"/>
      <c r="AN42" s="684"/>
      <c r="AO42" s="715"/>
      <c r="AQ42" s="716" t="s">
        <v>357</v>
      </c>
      <c r="AR42" s="717"/>
      <c r="AS42" s="717"/>
      <c r="AT42" s="717"/>
      <c r="AU42" s="717"/>
      <c r="AV42" s="717"/>
      <c r="AW42" s="717"/>
      <c r="AX42" s="717"/>
      <c r="AY42" s="718"/>
      <c r="AZ42" s="664">
        <v>1919910</v>
      </c>
      <c r="BA42" s="703"/>
      <c r="BB42" s="703"/>
      <c r="BC42" s="703"/>
      <c r="BD42" s="665"/>
      <c r="BE42" s="665"/>
      <c r="BF42" s="709"/>
      <c r="BG42" s="730"/>
      <c r="BH42" s="731"/>
      <c r="BI42" s="731"/>
      <c r="BJ42" s="731"/>
      <c r="BK42" s="731"/>
      <c r="BL42" s="237"/>
      <c r="BM42" s="710" t="s">
        <v>358</v>
      </c>
      <c r="BN42" s="710"/>
      <c r="BO42" s="710"/>
      <c r="BP42" s="710"/>
      <c r="BQ42" s="710"/>
      <c r="BR42" s="710"/>
      <c r="BS42" s="710"/>
      <c r="BT42" s="710"/>
      <c r="BU42" s="711"/>
      <c r="BV42" s="664">
        <v>321</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4266770</v>
      </c>
      <c r="CS42" s="681"/>
      <c r="CT42" s="681"/>
      <c r="CU42" s="681"/>
      <c r="CV42" s="681"/>
      <c r="CW42" s="681"/>
      <c r="CX42" s="681"/>
      <c r="CY42" s="682"/>
      <c r="CZ42" s="683">
        <v>12.8</v>
      </c>
      <c r="DA42" s="684"/>
      <c r="DB42" s="684"/>
      <c r="DC42" s="685"/>
      <c r="DD42" s="686">
        <v>1344789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360</v>
      </c>
      <c r="C43" s="662"/>
      <c r="D43" s="662"/>
      <c r="E43" s="662"/>
      <c r="F43" s="662"/>
      <c r="G43" s="662"/>
      <c r="H43" s="662"/>
      <c r="I43" s="662"/>
      <c r="J43" s="662"/>
      <c r="K43" s="662"/>
      <c r="L43" s="662"/>
      <c r="M43" s="662"/>
      <c r="N43" s="662"/>
      <c r="O43" s="662"/>
      <c r="P43" s="662"/>
      <c r="Q43" s="663"/>
      <c r="R43" s="664">
        <v>34166100</v>
      </c>
      <c r="S43" s="703"/>
      <c r="T43" s="703"/>
      <c r="U43" s="703"/>
      <c r="V43" s="703"/>
      <c r="W43" s="703"/>
      <c r="X43" s="703"/>
      <c r="Y43" s="704"/>
      <c r="Z43" s="705">
        <v>100</v>
      </c>
      <c r="AA43" s="705"/>
      <c r="AB43" s="705"/>
      <c r="AC43" s="705"/>
      <c r="AD43" s="706">
        <v>14852828</v>
      </c>
      <c r="AE43" s="706"/>
      <c r="AF43" s="706"/>
      <c r="AG43" s="706"/>
      <c r="AH43" s="706"/>
      <c r="AI43" s="706"/>
      <c r="AJ43" s="706"/>
      <c r="AK43" s="706"/>
      <c r="AL43" s="667">
        <v>100</v>
      </c>
      <c r="AM43" s="707"/>
      <c r="AN43" s="707"/>
      <c r="AO43" s="708"/>
      <c r="BV43" s="238"/>
      <c r="BW43" s="238"/>
      <c r="BX43" s="238"/>
      <c r="BY43" s="238"/>
      <c r="BZ43" s="238"/>
      <c r="CA43" s="238"/>
      <c r="CB43" s="238"/>
      <c r="CD43" s="677" t="s">
        <v>361</v>
      </c>
      <c r="CE43" s="678"/>
      <c r="CF43" s="678"/>
      <c r="CG43" s="678"/>
      <c r="CH43" s="678"/>
      <c r="CI43" s="678"/>
      <c r="CJ43" s="678"/>
      <c r="CK43" s="678"/>
      <c r="CL43" s="678"/>
      <c r="CM43" s="678"/>
      <c r="CN43" s="678"/>
      <c r="CO43" s="678"/>
      <c r="CP43" s="678"/>
      <c r="CQ43" s="679"/>
      <c r="CR43" s="680">
        <v>236263</v>
      </c>
      <c r="CS43" s="699"/>
      <c r="CT43" s="699"/>
      <c r="CU43" s="699"/>
      <c r="CV43" s="699"/>
      <c r="CW43" s="699"/>
      <c r="CX43" s="699"/>
      <c r="CY43" s="700"/>
      <c r="CZ43" s="683">
        <v>0.7</v>
      </c>
      <c r="DA43" s="701"/>
      <c r="DB43" s="701"/>
      <c r="DC43" s="702"/>
      <c r="DD43" s="686">
        <v>210789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362</v>
      </c>
      <c r="CG44" s="678"/>
      <c r="CH44" s="678"/>
      <c r="CI44" s="678"/>
      <c r="CJ44" s="678"/>
      <c r="CK44" s="678"/>
      <c r="CL44" s="678"/>
      <c r="CM44" s="678"/>
      <c r="CN44" s="678"/>
      <c r="CO44" s="678"/>
      <c r="CP44" s="678"/>
      <c r="CQ44" s="679"/>
      <c r="CR44" s="680">
        <v>3934924</v>
      </c>
      <c r="CS44" s="681"/>
      <c r="CT44" s="681"/>
      <c r="CU44" s="681"/>
      <c r="CV44" s="681"/>
      <c r="CW44" s="681"/>
      <c r="CX44" s="681"/>
      <c r="CY44" s="682"/>
      <c r="CZ44" s="683">
        <v>11.8</v>
      </c>
      <c r="DA44" s="684"/>
      <c r="DB44" s="684"/>
      <c r="DC44" s="685"/>
      <c r="DD44" s="686">
        <v>1279389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364</v>
      </c>
      <c r="CG45" s="678"/>
      <c r="CH45" s="678"/>
      <c r="CI45" s="678"/>
      <c r="CJ45" s="678"/>
      <c r="CK45" s="678"/>
      <c r="CL45" s="678"/>
      <c r="CM45" s="678"/>
      <c r="CN45" s="678"/>
      <c r="CO45" s="678"/>
      <c r="CP45" s="678"/>
      <c r="CQ45" s="679"/>
      <c r="CR45" s="680">
        <v>1346676</v>
      </c>
      <c r="CS45" s="699"/>
      <c r="CT45" s="699"/>
      <c r="CU45" s="699"/>
      <c r="CV45" s="699"/>
      <c r="CW45" s="699"/>
      <c r="CX45" s="699"/>
      <c r="CY45" s="700"/>
      <c r="CZ45" s="683">
        <v>4</v>
      </c>
      <c r="DA45" s="701"/>
      <c r="DB45" s="701"/>
      <c r="DC45" s="702"/>
      <c r="DD45" s="686">
        <v>162891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366</v>
      </c>
      <c r="CG46" s="678"/>
      <c r="CH46" s="678"/>
      <c r="CI46" s="678"/>
      <c r="CJ46" s="678"/>
      <c r="CK46" s="678"/>
      <c r="CL46" s="678"/>
      <c r="CM46" s="678"/>
      <c r="CN46" s="678"/>
      <c r="CO46" s="678"/>
      <c r="CP46" s="678"/>
      <c r="CQ46" s="679"/>
      <c r="CR46" s="680">
        <v>2444992</v>
      </c>
      <c r="CS46" s="681"/>
      <c r="CT46" s="681"/>
      <c r="CU46" s="681"/>
      <c r="CV46" s="681"/>
      <c r="CW46" s="681"/>
      <c r="CX46" s="681"/>
      <c r="CY46" s="682"/>
      <c r="CZ46" s="683">
        <v>7.3</v>
      </c>
      <c r="DA46" s="684"/>
      <c r="DB46" s="684"/>
      <c r="DC46" s="685"/>
      <c r="DD46" s="686">
        <v>1087242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368</v>
      </c>
      <c r="CG47" s="678"/>
      <c r="CH47" s="678"/>
      <c r="CI47" s="678"/>
      <c r="CJ47" s="678"/>
      <c r="CK47" s="678"/>
      <c r="CL47" s="678"/>
      <c r="CM47" s="678"/>
      <c r="CN47" s="678"/>
      <c r="CO47" s="678"/>
      <c r="CP47" s="678"/>
      <c r="CQ47" s="679"/>
      <c r="CR47" s="680">
        <v>331846</v>
      </c>
      <c r="CS47" s="699"/>
      <c r="CT47" s="699"/>
      <c r="CU47" s="699"/>
      <c r="CV47" s="699"/>
      <c r="CW47" s="699"/>
      <c r="CX47" s="699"/>
      <c r="CY47" s="700"/>
      <c r="CZ47" s="683">
        <v>1</v>
      </c>
      <c r="DA47" s="701"/>
      <c r="DB47" s="701"/>
      <c r="DC47" s="702"/>
      <c r="DD47" s="686">
        <v>65400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369</v>
      </c>
      <c r="CG48" s="678"/>
      <c r="CH48" s="678"/>
      <c r="CI48" s="678"/>
      <c r="CJ48" s="678"/>
      <c r="CK48" s="678"/>
      <c r="CL48" s="678"/>
      <c r="CM48" s="678"/>
      <c r="CN48" s="678"/>
      <c r="CO48" s="678"/>
      <c r="CP48" s="678"/>
      <c r="CQ48" s="679"/>
      <c r="CR48" s="680" t="s">
        <v>175</v>
      </c>
      <c r="CS48" s="681"/>
      <c r="CT48" s="681"/>
      <c r="CU48" s="681"/>
      <c r="CV48" s="681"/>
      <c r="CW48" s="681"/>
      <c r="CX48" s="681"/>
      <c r="CY48" s="682"/>
      <c r="CZ48" s="683" t="s">
        <v>244</v>
      </c>
      <c r="DA48" s="684"/>
      <c r="DB48" s="684"/>
      <c r="DC48" s="685"/>
      <c r="DD48" s="686" t="s">
        <v>263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33460016</v>
      </c>
      <c r="CS49" s="665"/>
      <c r="CT49" s="665"/>
      <c r="CU49" s="665"/>
      <c r="CV49" s="665"/>
      <c r="CW49" s="665"/>
      <c r="CX49" s="665"/>
      <c r="CY49" s="666"/>
      <c r="CZ49" s="667">
        <v>100</v>
      </c>
      <c r="DA49" s="668"/>
      <c r="DB49" s="668"/>
      <c r="DC49" s="669"/>
      <c r="DD49" s="670">
        <v>17812186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Vjn0e/8DbQOWEI+pVR4oRgEX7ipgz4d+yvBkx3h7+beF6F7imQAeLSBYB6ojIv4+Qb83i+vV32NY+ux8osQlw==" saltValue="pCf8t96Jrx+nQi2AcOYc9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372</v>
      </c>
      <c r="DK2" s="1207"/>
      <c r="DL2" s="1207"/>
      <c r="DM2" s="1207"/>
      <c r="DN2" s="1207"/>
      <c r="DO2" s="1208"/>
      <c r="DP2" s="251"/>
      <c r="DQ2" s="1206" t="s">
        <v>373</v>
      </c>
      <c r="DR2" s="1207"/>
      <c r="DS2" s="1207"/>
      <c r="DT2" s="1207"/>
      <c r="DU2" s="1207"/>
      <c r="DV2" s="1207"/>
      <c r="DW2" s="1207"/>
      <c r="DX2" s="1207"/>
      <c r="DY2" s="1207"/>
      <c r="DZ2" s="1208"/>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9" t="s">
        <v>374</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1" t="s">
        <v>376</v>
      </c>
      <c r="B5" s="1092"/>
      <c r="C5" s="1092"/>
      <c r="D5" s="1092"/>
      <c r="E5" s="1092"/>
      <c r="F5" s="1092"/>
      <c r="G5" s="1092"/>
      <c r="H5" s="1092"/>
      <c r="I5" s="1092"/>
      <c r="J5" s="1092"/>
      <c r="K5" s="1092"/>
      <c r="L5" s="1092"/>
      <c r="M5" s="1092"/>
      <c r="N5" s="1092"/>
      <c r="O5" s="1092"/>
      <c r="P5" s="1093"/>
      <c r="Q5" s="1097" t="s">
        <v>377</v>
      </c>
      <c r="R5" s="1098"/>
      <c r="S5" s="1098"/>
      <c r="T5" s="1098"/>
      <c r="U5" s="1099"/>
      <c r="V5" s="1097" t="s">
        <v>378</v>
      </c>
      <c r="W5" s="1098"/>
      <c r="X5" s="1098"/>
      <c r="Y5" s="1098"/>
      <c r="Z5" s="1099"/>
      <c r="AA5" s="1097" t="s">
        <v>379</v>
      </c>
      <c r="AB5" s="1098"/>
      <c r="AC5" s="1098"/>
      <c r="AD5" s="1098"/>
      <c r="AE5" s="1098"/>
      <c r="AF5" s="1209" t="s">
        <v>380</v>
      </c>
      <c r="AG5" s="1098"/>
      <c r="AH5" s="1098"/>
      <c r="AI5" s="1098"/>
      <c r="AJ5" s="1113"/>
      <c r="AK5" s="1098" t="s">
        <v>381</v>
      </c>
      <c r="AL5" s="1098"/>
      <c r="AM5" s="1098"/>
      <c r="AN5" s="1098"/>
      <c r="AO5" s="1099"/>
      <c r="AP5" s="1097" t="s">
        <v>382</v>
      </c>
      <c r="AQ5" s="1098"/>
      <c r="AR5" s="1098"/>
      <c r="AS5" s="1098"/>
      <c r="AT5" s="1099"/>
      <c r="AU5" s="1097" t="s">
        <v>383</v>
      </c>
      <c r="AV5" s="1098"/>
      <c r="AW5" s="1098"/>
      <c r="AX5" s="1098"/>
      <c r="AY5" s="1113"/>
      <c r="AZ5" s="258"/>
      <c r="BA5" s="258"/>
      <c r="BB5" s="258"/>
      <c r="BC5" s="258"/>
      <c r="BD5" s="258"/>
      <c r="BE5" s="259"/>
      <c r="BF5" s="259"/>
      <c r="BG5" s="259"/>
      <c r="BH5" s="259"/>
      <c r="BI5" s="259"/>
      <c r="BJ5" s="259"/>
      <c r="BK5" s="259"/>
      <c r="BL5" s="259"/>
      <c r="BM5" s="259"/>
      <c r="BN5" s="259"/>
      <c r="BO5" s="259"/>
      <c r="BP5" s="259"/>
      <c r="BQ5" s="1091" t="s">
        <v>384</v>
      </c>
      <c r="BR5" s="1092"/>
      <c r="BS5" s="1092"/>
      <c r="BT5" s="1092"/>
      <c r="BU5" s="1092"/>
      <c r="BV5" s="1092"/>
      <c r="BW5" s="1092"/>
      <c r="BX5" s="1092"/>
      <c r="BY5" s="1092"/>
      <c r="BZ5" s="1092"/>
      <c r="CA5" s="1092"/>
      <c r="CB5" s="1092"/>
      <c r="CC5" s="1092"/>
      <c r="CD5" s="1092"/>
      <c r="CE5" s="1092"/>
      <c r="CF5" s="1092"/>
      <c r="CG5" s="1093"/>
      <c r="CH5" s="1097" t="s">
        <v>385</v>
      </c>
      <c r="CI5" s="1098"/>
      <c r="CJ5" s="1098"/>
      <c r="CK5" s="1098"/>
      <c r="CL5" s="1099"/>
      <c r="CM5" s="1097" t="s">
        <v>386</v>
      </c>
      <c r="CN5" s="1098"/>
      <c r="CO5" s="1098"/>
      <c r="CP5" s="1098"/>
      <c r="CQ5" s="1099"/>
      <c r="CR5" s="1097" t="s">
        <v>387</v>
      </c>
      <c r="CS5" s="1098"/>
      <c r="CT5" s="1098"/>
      <c r="CU5" s="1098"/>
      <c r="CV5" s="1099"/>
      <c r="CW5" s="1097" t="s">
        <v>388</v>
      </c>
      <c r="CX5" s="1098"/>
      <c r="CY5" s="1098"/>
      <c r="CZ5" s="1098"/>
      <c r="DA5" s="1099"/>
      <c r="DB5" s="1097" t="s">
        <v>389</v>
      </c>
      <c r="DC5" s="1098"/>
      <c r="DD5" s="1098"/>
      <c r="DE5" s="1098"/>
      <c r="DF5" s="1099"/>
      <c r="DG5" s="1194" t="s">
        <v>390</v>
      </c>
      <c r="DH5" s="1195"/>
      <c r="DI5" s="1195"/>
      <c r="DJ5" s="1195"/>
      <c r="DK5" s="1196"/>
      <c r="DL5" s="1194" t="s">
        <v>391</v>
      </c>
      <c r="DM5" s="1195"/>
      <c r="DN5" s="1195"/>
      <c r="DO5" s="1195"/>
      <c r="DP5" s="1196"/>
      <c r="DQ5" s="1097" t="s">
        <v>392</v>
      </c>
      <c r="DR5" s="1098"/>
      <c r="DS5" s="1098"/>
      <c r="DT5" s="1098"/>
      <c r="DU5" s="1099"/>
      <c r="DV5" s="1097" t="s">
        <v>383</v>
      </c>
      <c r="DW5" s="1098"/>
      <c r="DX5" s="1098"/>
      <c r="DY5" s="1098"/>
      <c r="DZ5" s="1113"/>
      <c r="EA5" s="256"/>
    </row>
    <row r="6" spans="1:131" s="257" customFormat="1" ht="26.25" customHeight="1" thickBot="1" x14ac:dyDescent="0.25">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4"/>
      <c r="BA6" s="254"/>
      <c r="BB6" s="254"/>
      <c r="BC6" s="254"/>
      <c r="BD6" s="254"/>
      <c r="BE6" s="255"/>
      <c r="BF6" s="255"/>
      <c r="BG6" s="255"/>
      <c r="BH6" s="255"/>
      <c r="BI6" s="255"/>
      <c r="BJ6" s="255"/>
      <c r="BK6" s="255"/>
      <c r="BL6" s="255"/>
      <c r="BM6" s="255"/>
      <c r="BN6" s="255"/>
      <c r="BO6" s="255"/>
      <c r="BP6" s="255"/>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6"/>
    </row>
    <row r="7" spans="1:131" s="257" customFormat="1" ht="26.25" customHeight="1" thickTop="1" x14ac:dyDescent="0.2">
      <c r="A7" s="260">
        <v>1</v>
      </c>
      <c r="B7" s="1146" t="s">
        <v>393</v>
      </c>
      <c r="C7" s="1147"/>
      <c r="D7" s="1147"/>
      <c r="E7" s="1147"/>
      <c r="F7" s="1147"/>
      <c r="G7" s="1147"/>
      <c r="H7" s="1147"/>
      <c r="I7" s="1147"/>
      <c r="J7" s="1147"/>
      <c r="K7" s="1147"/>
      <c r="L7" s="1147"/>
      <c r="M7" s="1147"/>
      <c r="N7" s="1147"/>
      <c r="O7" s="1147"/>
      <c r="P7" s="1148"/>
      <c r="Q7" s="1200">
        <v>34031</v>
      </c>
      <c r="R7" s="1201"/>
      <c r="S7" s="1201"/>
      <c r="T7" s="1201"/>
      <c r="U7" s="1201"/>
      <c r="V7" s="1201">
        <v>33326</v>
      </c>
      <c r="W7" s="1201"/>
      <c r="X7" s="1201"/>
      <c r="Y7" s="1201"/>
      <c r="Z7" s="1201"/>
      <c r="AA7" s="1201">
        <v>705</v>
      </c>
      <c r="AB7" s="1201"/>
      <c r="AC7" s="1201"/>
      <c r="AD7" s="1201"/>
      <c r="AE7" s="1202"/>
      <c r="AF7" s="1203">
        <v>212</v>
      </c>
      <c r="AG7" s="1204"/>
      <c r="AH7" s="1204"/>
      <c r="AI7" s="1204"/>
      <c r="AJ7" s="1205"/>
      <c r="AK7" s="1187">
        <v>485</v>
      </c>
      <c r="AL7" s="1188"/>
      <c r="AM7" s="1188"/>
      <c r="AN7" s="1188"/>
      <c r="AO7" s="1188"/>
      <c r="AP7" s="1188">
        <v>21616</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t="s">
        <v>600</v>
      </c>
      <c r="BS7" s="1191" t="s">
        <v>597</v>
      </c>
      <c r="BT7" s="1192"/>
      <c r="BU7" s="1192"/>
      <c r="BV7" s="1192"/>
      <c r="BW7" s="1192"/>
      <c r="BX7" s="1192"/>
      <c r="BY7" s="1192"/>
      <c r="BZ7" s="1192"/>
      <c r="CA7" s="1192"/>
      <c r="CB7" s="1192"/>
      <c r="CC7" s="1192"/>
      <c r="CD7" s="1192"/>
      <c r="CE7" s="1192"/>
      <c r="CF7" s="1192"/>
      <c r="CG7" s="1193"/>
      <c r="CH7" s="1184">
        <v>-9</v>
      </c>
      <c r="CI7" s="1185"/>
      <c r="CJ7" s="1185"/>
      <c r="CK7" s="1185"/>
      <c r="CL7" s="1186"/>
      <c r="CM7" s="1184">
        <v>535</v>
      </c>
      <c r="CN7" s="1185"/>
      <c r="CO7" s="1185"/>
      <c r="CP7" s="1185"/>
      <c r="CQ7" s="1186"/>
      <c r="CR7" s="1184">
        <v>5</v>
      </c>
      <c r="CS7" s="1185"/>
      <c r="CT7" s="1185"/>
      <c r="CU7" s="1185"/>
      <c r="CV7" s="1186"/>
      <c r="CW7" s="1184" t="s">
        <v>601</v>
      </c>
      <c r="CX7" s="1185"/>
      <c r="CY7" s="1185"/>
      <c r="CZ7" s="1185"/>
      <c r="DA7" s="1186"/>
      <c r="DB7" s="1184" t="s">
        <v>601</v>
      </c>
      <c r="DC7" s="1185"/>
      <c r="DD7" s="1185"/>
      <c r="DE7" s="1185"/>
      <c r="DF7" s="1186"/>
      <c r="DG7" s="1184">
        <v>439</v>
      </c>
      <c r="DH7" s="1185"/>
      <c r="DI7" s="1185"/>
      <c r="DJ7" s="1185"/>
      <c r="DK7" s="1186"/>
      <c r="DL7" s="1184" t="s">
        <v>601</v>
      </c>
      <c r="DM7" s="1185"/>
      <c r="DN7" s="1185"/>
      <c r="DO7" s="1185"/>
      <c r="DP7" s="1186"/>
      <c r="DQ7" s="1184" t="s">
        <v>601</v>
      </c>
      <c r="DR7" s="1185"/>
      <c r="DS7" s="1185"/>
      <c r="DT7" s="1185"/>
      <c r="DU7" s="1186"/>
      <c r="DV7" s="1211"/>
      <c r="DW7" s="1212"/>
      <c r="DX7" s="1212"/>
      <c r="DY7" s="1212"/>
      <c r="DZ7" s="1213"/>
      <c r="EA7" s="256"/>
    </row>
    <row r="8" spans="1:131" s="257" customFormat="1" ht="26.25" customHeight="1" x14ac:dyDescent="0.2">
      <c r="A8" s="263">
        <v>2</v>
      </c>
      <c r="B8" s="1133" t="s">
        <v>394</v>
      </c>
      <c r="C8" s="1134"/>
      <c r="D8" s="1134"/>
      <c r="E8" s="1134"/>
      <c r="F8" s="1134"/>
      <c r="G8" s="1134"/>
      <c r="H8" s="1134"/>
      <c r="I8" s="1134"/>
      <c r="J8" s="1134"/>
      <c r="K8" s="1134"/>
      <c r="L8" s="1134"/>
      <c r="M8" s="1134"/>
      <c r="N8" s="1134"/>
      <c r="O8" s="1134"/>
      <c r="P8" s="1135"/>
      <c r="Q8" s="1139">
        <v>478</v>
      </c>
      <c r="R8" s="1140"/>
      <c r="S8" s="1140"/>
      <c r="T8" s="1140"/>
      <c r="U8" s="1140"/>
      <c r="V8" s="1140">
        <v>476</v>
      </c>
      <c r="W8" s="1140"/>
      <c r="X8" s="1140"/>
      <c r="Y8" s="1140"/>
      <c r="Z8" s="1140"/>
      <c r="AA8" s="1140">
        <v>1</v>
      </c>
      <c r="AB8" s="1140"/>
      <c r="AC8" s="1140"/>
      <c r="AD8" s="1140"/>
      <c r="AE8" s="1141"/>
      <c r="AF8" s="1115">
        <v>1</v>
      </c>
      <c r="AG8" s="1116"/>
      <c r="AH8" s="1116"/>
      <c r="AI8" s="1116"/>
      <c r="AJ8" s="1117"/>
      <c r="AK8" s="1182">
        <v>267</v>
      </c>
      <c r="AL8" s="1183"/>
      <c r="AM8" s="1183"/>
      <c r="AN8" s="1183"/>
      <c r="AO8" s="1183"/>
      <c r="AP8" s="1183" t="s">
        <v>601</v>
      </c>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10" t="s">
        <v>598</v>
      </c>
      <c r="BT8" s="1111"/>
      <c r="BU8" s="1111"/>
      <c r="BV8" s="1111"/>
      <c r="BW8" s="1111"/>
      <c r="BX8" s="1111"/>
      <c r="BY8" s="1111"/>
      <c r="BZ8" s="1111"/>
      <c r="CA8" s="1111"/>
      <c r="CB8" s="1111"/>
      <c r="CC8" s="1111"/>
      <c r="CD8" s="1111"/>
      <c r="CE8" s="1111"/>
      <c r="CF8" s="1111"/>
      <c r="CG8" s="1112"/>
      <c r="CH8" s="1085">
        <v>3</v>
      </c>
      <c r="CI8" s="1086"/>
      <c r="CJ8" s="1086"/>
      <c r="CK8" s="1086"/>
      <c r="CL8" s="1087"/>
      <c r="CM8" s="1085">
        <v>210</v>
      </c>
      <c r="CN8" s="1086"/>
      <c r="CO8" s="1086"/>
      <c r="CP8" s="1086"/>
      <c r="CQ8" s="1087"/>
      <c r="CR8" s="1085">
        <v>200</v>
      </c>
      <c r="CS8" s="1086"/>
      <c r="CT8" s="1086"/>
      <c r="CU8" s="1086"/>
      <c r="CV8" s="1087"/>
      <c r="CW8" s="1085" t="s">
        <v>601</v>
      </c>
      <c r="CX8" s="1086"/>
      <c r="CY8" s="1086"/>
      <c r="CZ8" s="1086"/>
      <c r="DA8" s="1087"/>
      <c r="DB8" s="1085" t="s">
        <v>601</v>
      </c>
      <c r="DC8" s="1086"/>
      <c r="DD8" s="1086"/>
      <c r="DE8" s="1086"/>
      <c r="DF8" s="1087"/>
      <c r="DG8" s="1085" t="s">
        <v>601</v>
      </c>
      <c r="DH8" s="1086"/>
      <c r="DI8" s="1086"/>
      <c r="DJ8" s="1086"/>
      <c r="DK8" s="1087"/>
      <c r="DL8" s="1085" t="s">
        <v>601</v>
      </c>
      <c r="DM8" s="1086"/>
      <c r="DN8" s="1086"/>
      <c r="DO8" s="1086"/>
      <c r="DP8" s="1087"/>
      <c r="DQ8" s="1085" t="s">
        <v>601</v>
      </c>
      <c r="DR8" s="1086"/>
      <c r="DS8" s="1086"/>
      <c r="DT8" s="1086"/>
      <c r="DU8" s="1087"/>
      <c r="DV8" s="1088"/>
      <c r="DW8" s="1089"/>
      <c r="DX8" s="1089"/>
      <c r="DY8" s="1089"/>
      <c r="DZ8" s="1090"/>
      <c r="EA8" s="256"/>
    </row>
    <row r="9" spans="1:131" s="257" customFormat="1" ht="26.25" customHeight="1" x14ac:dyDescent="0.2">
      <c r="A9" s="263">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10" t="s">
        <v>599</v>
      </c>
      <c r="BT9" s="1111"/>
      <c r="BU9" s="1111"/>
      <c r="BV9" s="1111"/>
      <c r="BW9" s="1111"/>
      <c r="BX9" s="1111"/>
      <c r="BY9" s="1111"/>
      <c r="BZ9" s="1111"/>
      <c r="CA9" s="1111"/>
      <c r="CB9" s="1111"/>
      <c r="CC9" s="1111"/>
      <c r="CD9" s="1111"/>
      <c r="CE9" s="1111"/>
      <c r="CF9" s="1111"/>
      <c r="CG9" s="1112"/>
      <c r="CH9" s="1085">
        <v>13</v>
      </c>
      <c r="CI9" s="1086"/>
      <c r="CJ9" s="1086"/>
      <c r="CK9" s="1086"/>
      <c r="CL9" s="1087"/>
      <c r="CM9" s="1085">
        <v>274</v>
      </c>
      <c r="CN9" s="1086"/>
      <c r="CO9" s="1086"/>
      <c r="CP9" s="1086"/>
      <c r="CQ9" s="1087"/>
      <c r="CR9" s="1085">
        <v>62</v>
      </c>
      <c r="CS9" s="1086"/>
      <c r="CT9" s="1086"/>
      <c r="CU9" s="1086"/>
      <c r="CV9" s="1087"/>
      <c r="CW9" s="1085" t="s">
        <v>601</v>
      </c>
      <c r="CX9" s="1086"/>
      <c r="CY9" s="1086"/>
      <c r="CZ9" s="1086"/>
      <c r="DA9" s="1087"/>
      <c r="DB9" s="1085" t="s">
        <v>601</v>
      </c>
      <c r="DC9" s="1086"/>
      <c r="DD9" s="1086"/>
      <c r="DE9" s="1086"/>
      <c r="DF9" s="1087"/>
      <c r="DG9" s="1085" t="s">
        <v>601</v>
      </c>
      <c r="DH9" s="1086"/>
      <c r="DI9" s="1086"/>
      <c r="DJ9" s="1086"/>
      <c r="DK9" s="1087"/>
      <c r="DL9" s="1085" t="s">
        <v>601</v>
      </c>
      <c r="DM9" s="1086"/>
      <c r="DN9" s="1086"/>
      <c r="DO9" s="1086"/>
      <c r="DP9" s="1087"/>
      <c r="DQ9" s="1085" t="s">
        <v>601</v>
      </c>
      <c r="DR9" s="1086"/>
      <c r="DS9" s="1086"/>
      <c r="DT9" s="1086"/>
      <c r="DU9" s="1087"/>
      <c r="DV9" s="1088"/>
      <c r="DW9" s="1089"/>
      <c r="DX9" s="1089"/>
      <c r="DY9" s="1089"/>
      <c r="DZ9" s="1090"/>
      <c r="EA9" s="256"/>
    </row>
    <row r="10" spans="1:131" s="257" customFormat="1" ht="26.25" customHeight="1" x14ac:dyDescent="0.2">
      <c r="A10" s="263">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6"/>
    </row>
    <row r="11" spans="1:131" s="257" customFormat="1" ht="26.25" customHeight="1" x14ac:dyDescent="0.2">
      <c r="A11" s="263">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6"/>
    </row>
    <row r="12" spans="1:131" s="257" customFormat="1" ht="26.25" customHeight="1" x14ac:dyDescent="0.2">
      <c r="A12" s="263">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6"/>
    </row>
    <row r="13" spans="1:131" s="257" customFormat="1" ht="26.25" customHeight="1" x14ac:dyDescent="0.2">
      <c r="A13" s="263">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6"/>
    </row>
    <row r="14" spans="1:131" s="257" customFormat="1" ht="26.25" customHeight="1" x14ac:dyDescent="0.2">
      <c r="A14" s="263">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6"/>
    </row>
    <row r="15" spans="1:131" s="257" customFormat="1" ht="26.25" customHeight="1" x14ac:dyDescent="0.2">
      <c r="A15" s="263">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6"/>
    </row>
    <row r="16" spans="1:131" s="257" customFormat="1" ht="26.25" customHeight="1" x14ac:dyDescent="0.2">
      <c r="A16" s="263">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6"/>
    </row>
    <row r="17" spans="1:131" s="257" customFormat="1" ht="26.25" customHeight="1" x14ac:dyDescent="0.2">
      <c r="A17" s="263">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6"/>
    </row>
    <row r="18" spans="1:131" s="257" customFormat="1" ht="26.25" customHeight="1" x14ac:dyDescent="0.2">
      <c r="A18" s="263">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6"/>
    </row>
    <row r="19" spans="1:131" s="257" customFormat="1" ht="26.25" customHeight="1" x14ac:dyDescent="0.2">
      <c r="A19" s="263">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6"/>
    </row>
    <row r="20" spans="1:131" s="257" customFormat="1" ht="26.25" customHeight="1" x14ac:dyDescent="0.2">
      <c r="A20" s="263">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6"/>
    </row>
    <row r="21" spans="1:131" s="257" customFormat="1" ht="26.25" customHeight="1" thickBot="1" x14ac:dyDescent="0.25">
      <c r="A21" s="263">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6"/>
    </row>
    <row r="22" spans="1:131" s="257" customFormat="1" ht="26.25" customHeight="1" x14ac:dyDescent="0.2">
      <c r="A22" s="263">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395</v>
      </c>
      <c r="BA22" s="1131"/>
      <c r="BB22" s="1131"/>
      <c r="BC22" s="1131"/>
      <c r="BD22" s="1132"/>
      <c r="BE22" s="255"/>
      <c r="BF22" s="255"/>
      <c r="BG22" s="255"/>
      <c r="BH22" s="255"/>
      <c r="BI22" s="255"/>
      <c r="BJ22" s="255"/>
      <c r="BK22" s="255"/>
      <c r="BL22" s="255"/>
      <c r="BM22" s="255"/>
      <c r="BN22" s="255"/>
      <c r="BO22" s="255"/>
      <c r="BP22" s="255"/>
      <c r="BQ22" s="264">
        <v>16</v>
      </c>
      <c r="BR22" s="265"/>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6"/>
    </row>
    <row r="23" spans="1:131" s="257" customFormat="1" ht="26.25" customHeight="1" thickBot="1" x14ac:dyDescent="0.25">
      <c r="A23" s="266" t="s">
        <v>396</v>
      </c>
      <c r="B23" s="1039" t="s">
        <v>397</v>
      </c>
      <c r="C23" s="1040"/>
      <c r="D23" s="1040"/>
      <c r="E23" s="1040"/>
      <c r="F23" s="1040"/>
      <c r="G23" s="1040"/>
      <c r="H23" s="1040"/>
      <c r="I23" s="1040"/>
      <c r="J23" s="1040"/>
      <c r="K23" s="1040"/>
      <c r="L23" s="1040"/>
      <c r="M23" s="1040"/>
      <c r="N23" s="1040"/>
      <c r="O23" s="1040"/>
      <c r="P23" s="1041"/>
      <c r="Q23" s="1164">
        <v>34242</v>
      </c>
      <c r="R23" s="1165"/>
      <c r="S23" s="1165"/>
      <c r="T23" s="1165"/>
      <c r="U23" s="1165"/>
      <c r="V23" s="1165">
        <v>33536</v>
      </c>
      <c r="W23" s="1165"/>
      <c r="X23" s="1165"/>
      <c r="Y23" s="1165"/>
      <c r="Z23" s="1165"/>
      <c r="AA23" s="1165">
        <v>706</v>
      </c>
      <c r="AB23" s="1165"/>
      <c r="AC23" s="1165"/>
      <c r="AD23" s="1165"/>
      <c r="AE23" s="1166"/>
      <c r="AF23" s="1167">
        <v>213</v>
      </c>
      <c r="AG23" s="1165"/>
      <c r="AH23" s="1165"/>
      <c r="AI23" s="1165"/>
      <c r="AJ23" s="1168"/>
      <c r="AK23" s="1169"/>
      <c r="AL23" s="1170"/>
      <c r="AM23" s="1170"/>
      <c r="AN23" s="1170"/>
      <c r="AO23" s="1170"/>
      <c r="AP23" s="1165">
        <v>21616</v>
      </c>
      <c r="AQ23" s="1165"/>
      <c r="AR23" s="1165"/>
      <c r="AS23" s="1165"/>
      <c r="AT23" s="1165"/>
      <c r="AU23" s="1171"/>
      <c r="AV23" s="1171"/>
      <c r="AW23" s="1171"/>
      <c r="AX23" s="1171"/>
      <c r="AY23" s="1172"/>
      <c r="AZ23" s="1161" t="s">
        <v>398</v>
      </c>
      <c r="BA23" s="1162"/>
      <c r="BB23" s="1162"/>
      <c r="BC23" s="1162"/>
      <c r="BD23" s="1163"/>
      <c r="BE23" s="255"/>
      <c r="BF23" s="255"/>
      <c r="BG23" s="255"/>
      <c r="BH23" s="255"/>
      <c r="BI23" s="255"/>
      <c r="BJ23" s="255"/>
      <c r="BK23" s="255"/>
      <c r="BL23" s="255"/>
      <c r="BM23" s="255"/>
      <c r="BN23" s="255"/>
      <c r="BO23" s="255"/>
      <c r="BP23" s="255"/>
      <c r="BQ23" s="264">
        <v>17</v>
      </c>
      <c r="BR23" s="265"/>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6"/>
    </row>
    <row r="24" spans="1:131" s="257" customFormat="1" ht="26.25" customHeight="1" x14ac:dyDescent="0.2">
      <c r="A24" s="1160" t="s">
        <v>399</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6"/>
    </row>
    <row r="25" spans="1:131" s="249" customFormat="1" ht="26.25" customHeight="1" thickBot="1" x14ac:dyDescent="0.25">
      <c r="A25" s="1159" t="s">
        <v>400</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8"/>
    </row>
    <row r="26" spans="1:131" s="249" customFormat="1" ht="26.25" customHeight="1" x14ac:dyDescent="0.2">
      <c r="A26" s="1091" t="s">
        <v>376</v>
      </c>
      <c r="B26" s="1092"/>
      <c r="C26" s="1092"/>
      <c r="D26" s="1092"/>
      <c r="E26" s="1092"/>
      <c r="F26" s="1092"/>
      <c r="G26" s="1092"/>
      <c r="H26" s="1092"/>
      <c r="I26" s="1092"/>
      <c r="J26" s="1092"/>
      <c r="K26" s="1092"/>
      <c r="L26" s="1092"/>
      <c r="M26" s="1092"/>
      <c r="N26" s="1092"/>
      <c r="O26" s="1092"/>
      <c r="P26" s="1093"/>
      <c r="Q26" s="1097" t="s">
        <v>401</v>
      </c>
      <c r="R26" s="1098"/>
      <c r="S26" s="1098"/>
      <c r="T26" s="1098"/>
      <c r="U26" s="1099"/>
      <c r="V26" s="1097" t="s">
        <v>402</v>
      </c>
      <c r="W26" s="1098"/>
      <c r="X26" s="1098"/>
      <c r="Y26" s="1098"/>
      <c r="Z26" s="1099"/>
      <c r="AA26" s="1097" t="s">
        <v>403</v>
      </c>
      <c r="AB26" s="1098"/>
      <c r="AC26" s="1098"/>
      <c r="AD26" s="1098"/>
      <c r="AE26" s="1098"/>
      <c r="AF26" s="1155" t="s">
        <v>404</v>
      </c>
      <c r="AG26" s="1104"/>
      <c r="AH26" s="1104"/>
      <c r="AI26" s="1104"/>
      <c r="AJ26" s="1156"/>
      <c r="AK26" s="1098" t="s">
        <v>405</v>
      </c>
      <c r="AL26" s="1098"/>
      <c r="AM26" s="1098"/>
      <c r="AN26" s="1098"/>
      <c r="AO26" s="1099"/>
      <c r="AP26" s="1097" t="s">
        <v>406</v>
      </c>
      <c r="AQ26" s="1098"/>
      <c r="AR26" s="1098"/>
      <c r="AS26" s="1098"/>
      <c r="AT26" s="1099"/>
      <c r="AU26" s="1097" t="s">
        <v>407</v>
      </c>
      <c r="AV26" s="1098"/>
      <c r="AW26" s="1098"/>
      <c r="AX26" s="1098"/>
      <c r="AY26" s="1099"/>
      <c r="AZ26" s="1097" t="s">
        <v>408</v>
      </c>
      <c r="BA26" s="1098"/>
      <c r="BB26" s="1098"/>
      <c r="BC26" s="1098"/>
      <c r="BD26" s="1099"/>
      <c r="BE26" s="1097" t="s">
        <v>383</v>
      </c>
      <c r="BF26" s="1098"/>
      <c r="BG26" s="1098"/>
      <c r="BH26" s="1098"/>
      <c r="BI26" s="1113"/>
      <c r="BJ26" s="254"/>
      <c r="BK26" s="254"/>
      <c r="BL26" s="254"/>
      <c r="BM26" s="254"/>
      <c r="BN26" s="254"/>
      <c r="BO26" s="267"/>
      <c r="BP26" s="267"/>
      <c r="BQ26" s="264">
        <v>20</v>
      </c>
      <c r="BR26" s="265"/>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8"/>
    </row>
    <row r="27" spans="1:131" s="249" customFormat="1" ht="26.25" customHeight="1" thickBot="1" x14ac:dyDescent="0.25">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4"/>
      <c r="BK27" s="254"/>
      <c r="BL27" s="254"/>
      <c r="BM27" s="254"/>
      <c r="BN27" s="254"/>
      <c r="BO27" s="267"/>
      <c r="BP27" s="267"/>
      <c r="BQ27" s="264">
        <v>21</v>
      </c>
      <c r="BR27" s="265"/>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8"/>
    </row>
    <row r="28" spans="1:131" s="249" customFormat="1" ht="26.25" customHeight="1" thickTop="1" x14ac:dyDescent="0.2">
      <c r="A28" s="268">
        <v>1</v>
      </c>
      <c r="B28" s="1146" t="s">
        <v>409</v>
      </c>
      <c r="C28" s="1147"/>
      <c r="D28" s="1147"/>
      <c r="E28" s="1147"/>
      <c r="F28" s="1147"/>
      <c r="G28" s="1147"/>
      <c r="H28" s="1147"/>
      <c r="I28" s="1147"/>
      <c r="J28" s="1147"/>
      <c r="K28" s="1147"/>
      <c r="L28" s="1147"/>
      <c r="M28" s="1147"/>
      <c r="N28" s="1147"/>
      <c r="O28" s="1147"/>
      <c r="P28" s="1148"/>
      <c r="Q28" s="1149">
        <v>7085</v>
      </c>
      <c r="R28" s="1150"/>
      <c r="S28" s="1150"/>
      <c r="T28" s="1150"/>
      <c r="U28" s="1150"/>
      <c r="V28" s="1150">
        <v>6998</v>
      </c>
      <c r="W28" s="1150"/>
      <c r="X28" s="1150"/>
      <c r="Y28" s="1150"/>
      <c r="Z28" s="1150"/>
      <c r="AA28" s="1150">
        <v>87</v>
      </c>
      <c r="AB28" s="1150"/>
      <c r="AC28" s="1150"/>
      <c r="AD28" s="1150"/>
      <c r="AE28" s="1151"/>
      <c r="AF28" s="1152">
        <v>87</v>
      </c>
      <c r="AG28" s="1150"/>
      <c r="AH28" s="1150"/>
      <c r="AI28" s="1150"/>
      <c r="AJ28" s="1153"/>
      <c r="AK28" s="1154">
        <v>583</v>
      </c>
      <c r="AL28" s="1142"/>
      <c r="AM28" s="1142"/>
      <c r="AN28" s="1142"/>
      <c r="AO28" s="1142"/>
      <c r="AP28" s="1142" t="s">
        <v>601</v>
      </c>
      <c r="AQ28" s="1142"/>
      <c r="AR28" s="1142"/>
      <c r="AS28" s="1142"/>
      <c r="AT28" s="1142"/>
      <c r="AU28" s="1142" t="s">
        <v>601</v>
      </c>
      <c r="AV28" s="1142"/>
      <c r="AW28" s="1142"/>
      <c r="AX28" s="1142"/>
      <c r="AY28" s="1142"/>
      <c r="AZ28" s="1143" t="s">
        <v>601</v>
      </c>
      <c r="BA28" s="1143"/>
      <c r="BB28" s="1143"/>
      <c r="BC28" s="1143"/>
      <c r="BD28" s="1143"/>
      <c r="BE28" s="1144"/>
      <c r="BF28" s="1144"/>
      <c r="BG28" s="1144"/>
      <c r="BH28" s="1144"/>
      <c r="BI28" s="1145"/>
      <c r="BJ28" s="254"/>
      <c r="BK28" s="254"/>
      <c r="BL28" s="254"/>
      <c r="BM28" s="254"/>
      <c r="BN28" s="254"/>
      <c r="BO28" s="267"/>
      <c r="BP28" s="267"/>
      <c r="BQ28" s="264">
        <v>22</v>
      </c>
      <c r="BR28" s="265"/>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8"/>
    </row>
    <row r="29" spans="1:131" s="249" customFormat="1" ht="26.25" customHeight="1" x14ac:dyDescent="0.2">
      <c r="A29" s="268">
        <v>2</v>
      </c>
      <c r="B29" s="1133" t="s">
        <v>410</v>
      </c>
      <c r="C29" s="1134"/>
      <c r="D29" s="1134"/>
      <c r="E29" s="1134"/>
      <c r="F29" s="1134"/>
      <c r="G29" s="1134"/>
      <c r="H29" s="1134"/>
      <c r="I29" s="1134"/>
      <c r="J29" s="1134"/>
      <c r="K29" s="1134"/>
      <c r="L29" s="1134"/>
      <c r="M29" s="1134"/>
      <c r="N29" s="1134"/>
      <c r="O29" s="1134"/>
      <c r="P29" s="1135"/>
      <c r="Q29" s="1139">
        <v>800</v>
      </c>
      <c r="R29" s="1140"/>
      <c r="S29" s="1140"/>
      <c r="T29" s="1140"/>
      <c r="U29" s="1140"/>
      <c r="V29" s="1140">
        <v>786</v>
      </c>
      <c r="W29" s="1140"/>
      <c r="X29" s="1140"/>
      <c r="Y29" s="1140"/>
      <c r="Z29" s="1140"/>
      <c r="AA29" s="1140">
        <v>14</v>
      </c>
      <c r="AB29" s="1140"/>
      <c r="AC29" s="1140"/>
      <c r="AD29" s="1140"/>
      <c r="AE29" s="1141"/>
      <c r="AF29" s="1115">
        <v>14</v>
      </c>
      <c r="AG29" s="1116"/>
      <c r="AH29" s="1116"/>
      <c r="AI29" s="1116"/>
      <c r="AJ29" s="1117"/>
      <c r="AK29" s="1075">
        <v>184</v>
      </c>
      <c r="AL29" s="1066"/>
      <c r="AM29" s="1066"/>
      <c r="AN29" s="1066"/>
      <c r="AO29" s="1066"/>
      <c r="AP29" s="1066" t="s">
        <v>601</v>
      </c>
      <c r="AQ29" s="1066"/>
      <c r="AR29" s="1066"/>
      <c r="AS29" s="1066"/>
      <c r="AT29" s="1066"/>
      <c r="AU29" s="1066" t="s">
        <v>601</v>
      </c>
      <c r="AV29" s="1066"/>
      <c r="AW29" s="1066"/>
      <c r="AX29" s="1066"/>
      <c r="AY29" s="1066"/>
      <c r="AZ29" s="1138" t="s">
        <v>601</v>
      </c>
      <c r="BA29" s="1138"/>
      <c r="BB29" s="1138"/>
      <c r="BC29" s="1138"/>
      <c r="BD29" s="1138"/>
      <c r="BE29" s="1128"/>
      <c r="BF29" s="1128"/>
      <c r="BG29" s="1128"/>
      <c r="BH29" s="1128"/>
      <c r="BI29" s="1129"/>
      <c r="BJ29" s="254"/>
      <c r="BK29" s="254"/>
      <c r="BL29" s="254"/>
      <c r="BM29" s="254"/>
      <c r="BN29" s="254"/>
      <c r="BO29" s="267"/>
      <c r="BP29" s="267"/>
      <c r="BQ29" s="264">
        <v>23</v>
      </c>
      <c r="BR29" s="265"/>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8"/>
    </row>
    <row r="30" spans="1:131" s="249" customFormat="1" ht="26.25" customHeight="1" x14ac:dyDescent="0.2">
      <c r="A30" s="268">
        <v>3</v>
      </c>
      <c r="B30" s="1133" t="s">
        <v>411</v>
      </c>
      <c r="C30" s="1134"/>
      <c r="D30" s="1134"/>
      <c r="E30" s="1134"/>
      <c r="F30" s="1134"/>
      <c r="G30" s="1134"/>
      <c r="H30" s="1134"/>
      <c r="I30" s="1134"/>
      <c r="J30" s="1134"/>
      <c r="K30" s="1134"/>
      <c r="L30" s="1134"/>
      <c r="M30" s="1134"/>
      <c r="N30" s="1134"/>
      <c r="O30" s="1134"/>
      <c r="P30" s="1135"/>
      <c r="Q30" s="1139">
        <v>6226</v>
      </c>
      <c r="R30" s="1140"/>
      <c r="S30" s="1140"/>
      <c r="T30" s="1140"/>
      <c r="U30" s="1140"/>
      <c r="V30" s="1140">
        <v>6143</v>
      </c>
      <c r="W30" s="1140"/>
      <c r="X30" s="1140"/>
      <c r="Y30" s="1140"/>
      <c r="Z30" s="1140"/>
      <c r="AA30" s="1140">
        <v>83</v>
      </c>
      <c r="AB30" s="1140"/>
      <c r="AC30" s="1140"/>
      <c r="AD30" s="1140"/>
      <c r="AE30" s="1141"/>
      <c r="AF30" s="1115">
        <v>83</v>
      </c>
      <c r="AG30" s="1116"/>
      <c r="AH30" s="1116"/>
      <c r="AI30" s="1116"/>
      <c r="AJ30" s="1117"/>
      <c r="AK30" s="1075">
        <v>1008</v>
      </c>
      <c r="AL30" s="1066"/>
      <c r="AM30" s="1066"/>
      <c r="AN30" s="1066"/>
      <c r="AO30" s="1066"/>
      <c r="AP30" s="1066" t="s">
        <v>601</v>
      </c>
      <c r="AQ30" s="1066"/>
      <c r="AR30" s="1066"/>
      <c r="AS30" s="1066"/>
      <c r="AT30" s="1066"/>
      <c r="AU30" s="1066" t="s">
        <v>601</v>
      </c>
      <c r="AV30" s="1066"/>
      <c r="AW30" s="1066"/>
      <c r="AX30" s="1066"/>
      <c r="AY30" s="1066"/>
      <c r="AZ30" s="1138" t="s">
        <v>601</v>
      </c>
      <c r="BA30" s="1138"/>
      <c r="BB30" s="1138"/>
      <c r="BC30" s="1138"/>
      <c r="BD30" s="1138"/>
      <c r="BE30" s="1128"/>
      <c r="BF30" s="1128"/>
      <c r="BG30" s="1128"/>
      <c r="BH30" s="1128"/>
      <c r="BI30" s="1129"/>
      <c r="BJ30" s="254"/>
      <c r="BK30" s="254"/>
      <c r="BL30" s="254"/>
      <c r="BM30" s="254"/>
      <c r="BN30" s="254"/>
      <c r="BO30" s="267"/>
      <c r="BP30" s="267"/>
      <c r="BQ30" s="264">
        <v>24</v>
      </c>
      <c r="BR30" s="265"/>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8"/>
    </row>
    <row r="31" spans="1:131" s="249" customFormat="1" ht="26.25" customHeight="1" x14ac:dyDescent="0.2">
      <c r="A31" s="268">
        <v>4</v>
      </c>
      <c r="B31" s="1133" t="s">
        <v>412</v>
      </c>
      <c r="C31" s="1134"/>
      <c r="D31" s="1134"/>
      <c r="E31" s="1134"/>
      <c r="F31" s="1134"/>
      <c r="G31" s="1134"/>
      <c r="H31" s="1134"/>
      <c r="I31" s="1134"/>
      <c r="J31" s="1134"/>
      <c r="K31" s="1134"/>
      <c r="L31" s="1134"/>
      <c r="M31" s="1134"/>
      <c r="N31" s="1134"/>
      <c r="O31" s="1134"/>
      <c r="P31" s="1135"/>
      <c r="Q31" s="1139">
        <v>281</v>
      </c>
      <c r="R31" s="1140"/>
      <c r="S31" s="1140"/>
      <c r="T31" s="1140"/>
      <c r="U31" s="1140"/>
      <c r="V31" s="1140">
        <v>278</v>
      </c>
      <c r="W31" s="1140"/>
      <c r="X31" s="1140"/>
      <c r="Y31" s="1140"/>
      <c r="Z31" s="1140"/>
      <c r="AA31" s="1140">
        <v>3</v>
      </c>
      <c r="AB31" s="1140"/>
      <c r="AC31" s="1140"/>
      <c r="AD31" s="1140"/>
      <c r="AE31" s="1141"/>
      <c r="AF31" s="1115">
        <v>3</v>
      </c>
      <c r="AG31" s="1116"/>
      <c r="AH31" s="1116"/>
      <c r="AI31" s="1116"/>
      <c r="AJ31" s="1117"/>
      <c r="AK31" s="1075">
        <v>32</v>
      </c>
      <c r="AL31" s="1066"/>
      <c r="AM31" s="1066"/>
      <c r="AN31" s="1066"/>
      <c r="AO31" s="1066"/>
      <c r="AP31" s="1066">
        <v>147</v>
      </c>
      <c r="AQ31" s="1066"/>
      <c r="AR31" s="1066"/>
      <c r="AS31" s="1066"/>
      <c r="AT31" s="1066"/>
      <c r="AU31" s="1066">
        <v>5</v>
      </c>
      <c r="AV31" s="1066"/>
      <c r="AW31" s="1066"/>
      <c r="AX31" s="1066"/>
      <c r="AY31" s="1066"/>
      <c r="AZ31" s="1138" t="s">
        <v>601</v>
      </c>
      <c r="BA31" s="1138"/>
      <c r="BB31" s="1138"/>
      <c r="BC31" s="1138"/>
      <c r="BD31" s="1138"/>
      <c r="BE31" s="1128"/>
      <c r="BF31" s="1128"/>
      <c r="BG31" s="1128"/>
      <c r="BH31" s="1128"/>
      <c r="BI31" s="1129"/>
      <c r="BJ31" s="254"/>
      <c r="BK31" s="254"/>
      <c r="BL31" s="254"/>
      <c r="BM31" s="254"/>
      <c r="BN31" s="254"/>
      <c r="BO31" s="267"/>
      <c r="BP31" s="267"/>
      <c r="BQ31" s="264">
        <v>25</v>
      </c>
      <c r="BR31" s="265"/>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8"/>
    </row>
    <row r="32" spans="1:131" s="249" customFormat="1" ht="26.25" customHeight="1" x14ac:dyDescent="0.2">
      <c r="A32" s="268">
        <v>5</v>
      </c>
      <c r="B32" s="1133" t="s">
        <v>413</v>
      </c>
      <c r="C32" s="1134"/>
      <c r="D32" s="1134"/>
      <c r="E32" s="1134"/>
      <c r="F32" s="1134"/>
      <c r="G32" s="1134"/>
      <c r="H32" s="1134"/>
      <c r="I32" s="1134"/>
      <c r="J32" s="1134"/>
      <c r="K32" s="1134"/>
      <c r="L32" s="1134"/>
      <c r="M32" s="1134"/>
      <c r="N32" s="1134"/>
      <c r="O32" s="1134"/>
      <c r="P32" s="1135"/>
      <c r="Q32" s="1139">
        <v>1377</v>
      </c>
      <c r="R32" s="1140"/>
      <c r="S32" s="1140"/>
      <c r="T32" s="1140"/>
      <c r="U32" s="1140"/>
      <c r="V32" s="1140">
        <v>1132</v>
      </c>
      <c r="W32" s="1140"/>
      <c r="X32" s="1140"/>
      <c r="Y32" s="1140"/>
      <c r="Z32" s="1140"/>
      <c r="AA32" s="1140">
        <v>245</v>
      </c>
      <c r="AB32" s="1140"/>
      <c r="AC32" s="1140"/>
      <c r="AD32" s="1140"/>
      <c r="AE32" s="1141"/>
      <c r="AF32" s="1115">
        <v>2040</v>
      </c>
      <c r="AG32" s="1116"/>
      <c r="AH32" s="1116"/>
      <c r="AI32" s="1116"/>
      <c r="AJ32" s="1117"/>
      <c r="AK32" s="1075">
        <v>11</v>
      </c>
      <c r="AL32" s="1066"/>
      <c r="AM32" s="1066"/>
      <c r="AN32" s="1066"/>
      <c r="AO32" s="1066"/>
      <c r="AP32" s="1066">
        <v>4955</v>
      </c>
      <c r="AQ32" s="1066"/>
      <c r="AR32" s="1066"/>
      <c r="AS32" s="1066"/>
      <c r="AT32" s="1066"/>
      <c r="AU32" s="1066">
        <v>15</v>
      </c>
      <c r="AV32" s="1066"/>
      <c r="AW32" s="1066"/>
      <c r="AX32" s="1066"/>
      <c r="AY32" s="1066"/>
      <c r="AZ32" s="1138" t="s">
        <v>601</v>
      </c>
      <c r="BA32" s="1138"/>
      <c r="BB32" s="1138"/>
      <c r="BC32" s="1138"/>
      <c r="BD32" s="1138"/>
      <c r="BE32" s="1128" t="s">
        <v>414</v>
      </c>
      <c r="BF32" s="1128"/>
      <c r="BG32" s="1128"/>
      <c r="BH32" s="1128"/>
      <c r="BI32" s="1129"/>
      <c r="BJ32" s="254"/>
      <c r="BK32" s="254"/>
      <c r="BL32" s="254"/>
      <c r="BM32" s="254"/>
      <c r="BN32" s="254"/>
      <c r="BO32" s="267"/>
      <c r="BP32" s="267"/>
      <c r="BQ32" s="264">
        <v>26</v>
      </c>
      <c r="BR32" s="265"/>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8"/>
    </row>
    <row r="33" spans="1:131" s="249" customFormat="1" ht="26.25" customHeight="1" x14ac:dyDescent="0.2">
      <c r="A33" s="268">
        <v>6</v>
      </c>
      <c r="B33" s="1133" t="s">
        <v>415</v>
      </c>
      <c r="C33" s="1134"/>
      <c r="D33" s="1134"/>
      <c r="E33" s="1134"/>
      <c r="F33" s="1134"/>
      <c r="G33" s="1134"/>
      <c r="H33" s="1134"/>
      <c r="I33" s="1134"/>
      <c r="J33" s="1134"/>
      <c r="K33" s="1134"/>
      <c r="L33" s="1134"/>
      <c r="M33" s="1134"/>
      <c r="N33" s="1134"/>
      <c r="O33" s="1134"/>
      <c r="P33" s="1135"/>
      <c r="Q33" s="1139">
        <v>756</v>
      </c>
      <c r="R33" s="1140"/>
      <c r="S33" s="1140"/>
      <c r="T33" s="1140"/>
      <c r="U33" s="1140"/>
      <c r="V33" s="1140">
        <v>603</v>
      </c>
      <c r="W33" s="1140"/>
      <c r="X33" s="1140"/>
      <c r="Y33" s="1140"/>
      <c r="Z33" s="1140"/>
      <c r="AA33" s="1140">
        <v>153</v>
      </c>
      <c r="AB33" s="1140"/>
      <c r="AC33" s="1140"/>
      <c r="AD33" s="1140"/>
      <c r="AE33" s="1141"/>
      <c r="AF33" s="1115">
        <v>106</v>
      </c>
      <c r="AG33" s="1116"/>
      <c r="AH33" s="1116"/>
      <c r="AI33" s="1116"/>
      <c r="AJ33" s="1117"/>
      <c r="AK33" s="1075">
        <v>503</v>
      </c>
      <c r="AL33" s="1066"/>
      <c r="AM33" s="1066"/>
      <c r="AN33" s="1066"/>
      <c r="AO33" s="1066"/>
      <c r="AP33" s="1066">
        <v>5207</v>
      </c>
      <c r="AQ33" s="1066"/>
      <c r="AR33" s="1066"/>
      <c r="AS33" s="1066"/>
      <c r="AT33" s="1066"/>
      <c r="AU33" s="1066">
        <v>4400</v>
      </c>
      <c r="AV33" s="1066"/>
      <c r="AW33" s="1066"/>
      <c r="AX33" s="1066"/>
      <c r="AY33" s="1066"/>
      <c r="AZ33" s="1138" t="s">
        <v>601</v>
      </c>
      <c r="BA33" s="1138"/>
      <c r="BB33" s="1138"/>
      <c r="BC33" s="1138"/>
      <c r="BD33" s="1138"/>
      <c r="BE33" s="1128" t="s">
        <v>414</v>
      </c>
      <c r="BF33" s="1128"/>
      <c r="BG33" s="1128"/>
      <c r="BH33" s="1128"/>
      <c r="BI33" s="1129"/>
      <c r="BJ33" s="254"/>
      <c r="BK33" s="254"/>
      <c r="BL33" s="254"/>
      <c r="BM33" s="254"/>
      <c r="BN33" s="254"/>
      <c r="BO33" s="267"/>
      <c r="BP33" s="267"/>
      <c r="BQ33" s="264">
        <v>27</v>
      </c>
      <c r="BR33" s="265"/>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8"/>
    </row>
    <row r="34" spans="1:131" s="249" customFormat="1" ht="26.25" customHeight="1" x14ac:dyDescent="0.2">
      <c r="A34" s="268">
        <v>7</v>
      </c>
      <c r="B34" s="1133" t="s">
        <v>416</v>
      </c>
      <c r="C34" s="1134"/>
      <c r="D34" s="1134"/>
      <c r="E34" s="1134"/>
      <c r="F34" s="1134"/>
      <c r="G34" s="1134"/>
      <c r="H34" s="1134"/>
      <c r="I34" s="1134"/>
      <c r="J34" s="1134"/>
      <c r="K34" s="1134"/>
      <c r="L34" s="1134"/>
      <c r="M34" s="1134"/>
      <c r="N34" s="1134"/>
      <c r="O34" s="1134"/>
      <c r="P34" s="1135"/>
      <c r="Q34" s="1139">
        <v>1261</v>
      </c>
      <c r="R34" s="1140"/>
      <c r="S34" s="1140"/>
      <c r="T34" s="1140"/>
      <c r="U34" s="1140"/>
      <c r="V34" s="1140">
        <v>1256</v>
      </c>
      <c r="W34" s="1140"/>
      <c r="X34" s="1140"/>
      <c r="Y34" s="1140"/>
      <c r="Z34" s="1140"/>
      <c r="AA34" s="1140">
        <v>5</v>
      </c>
      <c r="AB34" s="1140"/>
      <c r="AC34" s="1140"/>
      <c r="AD34" s="1140"/>
      <c r="AE34" s="1141"/>
      <c r="AF34" s="1115">
        <v>400</v>
      </c>
      <c r="AG34" s="1116"/>
      <c r="AH34" s="1116"/>
      <c r="AI34" s="1116"/>
      <c r="AJ34" s="1117"/>
      <c r="AK34" s="1075">
        <v>159</v>
      </c>
      <c r="AL34" s="1066"/>
      <c r="AM34" s="1066"/>
      <c r="AN34" s="1066"/>
      <c r="AO34" s="1066"/>
      <c r="AP34" s="1066">
        <v>419</v>
      </c>
      <c r="AQ34" s="1066"/>
      <c r="AR34" s="1066"/>
      <c r="AS34" s="1066"/>
      <c r="AT34" s="1066"/>
      <c r="AU34" s="1066">
        <v>277</v>
      </c>
      <c r="AV34" s="1066"/>
      <c r="AW34" s="1066"/>
      <c r="AX34" s="1066"/>
      <c r="AY34" s="1066"/>
      <c r="AZ34" s="1138" t="s">
        <v>601</v>
      </c>
      <c r="BA34" s="1138"/>
      <c r="BB34" s="1138"/>
      <c r="BC34" s="1138"/>
      <c r="BD34" s="1138"/>
      <c r="BE34" s="1128" t="s">
        <v>414</v>
      </c>
      <c r="BF34" s="1128"/>
      <c r="BG34" s="1128"/>
      <c r="BH34" s="1128"/>
      <c r="BI34" s="1129"/>
      <c r="BJ34" s="254"/>
      <c r="BK34" s="254"/>
      <c r="BL34" s="254"/>
      <c r="BM34" s="254"/>
      <c r="BN34" s="254"/>
      <c r="BO34" s="267"/>
      <c r="BP34" s="267"/>
      <c r="BQ34" s="264">
        <v>28</v>
      </c>
      <c r="BR34" s="265"/>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8"/>
    </row>
    <row r="35" spans="1:131" s="249" customFormat="1" ht="26.25" customHeight="1" x14ac:dyDescent="0.2">
      <c r="A35" s="268">
        <v>8</v>
      </c>
      <c r="B35" s="1133" t="s">
        <v>417</v>
      </c>
      <c r="C35" s="1134"/>
      <c r="D35" s="1134"/>
      <c r="E35" s="1134"/>
      <c r="F35" s="1134"/>
      <c r="G35" s="1134"/>
      <c r="H35" s="1134"/>
      <c r="I35" s="1134"/>
      <c r="J35" s="1134"/>
      <c r="K35" s="1134"/>
      <c r="L35" s="1134"/>
      <c r="M35" s="1134"/>
      <c r="N35" s="1134"/>
      <c r="O35" s="1134"/>
      <c r="P35" s="1135"/>
      <c r="Q35" s="1139">
        <v>24</v>
      </c>
      <c r="R35" s="1140"/>
      <c r="S35" s="1140"/>
      <c r="T35" s="1140"/>
      <c r="U35" s="1140"/>
      <c r="V35" s="1140">
        <v>21</v>
      </c>
      <c r="W35" s="1140"/>
      <c r="X35" s="1140"/>
      <c r="Y35" s="1140"/>
      <c r="Z35" s="1140"/>
      <c r="AA35" s="1140">
        <v>2</v>
      </c>
      <c r="AB35" s="1140"/>
      <c r="AC35" s="1140"/>
      <c r="AD35" s="1140"/>
      <c r="AE35" s="1141"/>
      <c r="AF35" s="1115">
        <v>2</v>
      </c>
      <c r="AG35" s="1116"/>
      <c r="AH35" s="1116"/>
      <c r="AI35" s="1116"/>
      <c r="AJ35" s="1117"/>
      <c r="AK35" s="1075">
        <v>7</v>
      </c>
      <c r="AL35" s="1066"/>
      <c r="AM35" s="1066"/>
      <c r="AN35" s="1066"/>
      <c r="AO35" s="1066"/>
      <c r="AP35" s="1066">
        <v>55</v>
      </c>
      <c r="AQ35" s="1066"/>
      <c r="AR35" s="1066"/>
      <c r="AS35" s="1066"/>
      <c r="AT35" s="1066"/>
      <c r="AU35" s="1066">
        <v>22</v>
      </c>
      <c r="AV35" s="1066"/>
      <c r="AW35" s="1066"/>
      <c r="AX35" s="1066"/>
      <c r="AY35" s="1066"/>
      <c r="AZ35" s="1138" t="s">
        <v>601</v>
      </c>
      <c r="BA35" s="1138"/>
      <c r="BB35" s="1138"/>
      <c r="BC35" s="1138"/>
      <c r="BD35" s="1138"/>
      <c r="BE35" s="1128" t="s">
        <v>418</v>
      </c>
      <c r="BF35" s="1128"/>
      <c r="BG35" s="1128"/>
      <c r="BH35" s="1128"/>
      <c r="BI35" s="1129"/>
      <c r="BJ35" s="254"/>
      <c r="BK35" s="254"/>
      <c r="BL35" s="254"/>
      <c r="BM35" s="254"/>
      <c r="BN35" s="254"/>
      <c r="BO35" s="267"/>
      <c r="BP35" s="267"/>
      <c r="BQ35" s="264">
        <v>29</v>
      </c>
      <c r="BR35" s="265"/>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8"/>
    </row>
    <row r="36" spans="1:131" s="249" customFormat="1" ht="26.25" customHeight="1" x14ac:dyDescent="0.2">
      <c r="A36" s="268">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5"/>
      <c r="AL36" s="1066"/>
      <c r="AM36" s="1066"/>
      <c r="AN36" s="1066"/>
      <c r="AO36" s="1066"/>
      <c r="AP36" s="1066"/>
      <c r="AQ36" s="1066"/>
      <c r="AR36" s="1066"/>
      <c r="AS36" s="1066"/>
      <c r="AT36" s="1066"/>
      <c r="AU36" s="1066"/>
      <c r="AV36" s="1066"/>
      <c r="AW36" s="1066"/>
      <c r="AX36" s="1066"/>
      <c r="AY36" s="1066"/>
      <c r="AZ36" s="1138"/>
      <c r="BA36" s="1138"/>
      <c r="BB36" s="1138"/>
      <c r="BC36" s="1138"/>
      <c r="BD36" s="1138"/>
      <c r="BE36" s="1128"/>
      <c r="BF36" s="1128"/>
      <c r="BG36" s="1128"/>
      <c r="BH36" s="1128"/>
      <c r="BI36" s="1129"/>
      <c r="BJ36" s="254"/>
      <c r="BK36" s="254"/>
      <c r="BL36" s="254"/>
      <c r="BM36" s="254"/>
      <c r="BN36" s="254"/>
      <c r="BO36" s="267"/>
      <c r="BP36" s="267"/>
      <c r="BQ36" s="264">
        <v>30</v>
      </c>
      <c r="BR36" s="265"/>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8"/>
    </row>
    <row r="37" spans="1:131" s="249" customFormat="1" ht="26.25" customHeight="1" x14ac:dyDescent="0.2">
      <c r="A37" s="268">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5"/>
      <c r="AL37" s="1066"/>
      <c r="AM37" s="1066"/>
      <c r="AN37" s="1066"/>
      <c r="AO37" s="1066"/>
      <c r="AP37" s="1066"/>
      <c r="AQ37" s="1066"/>
      <c r="AR37" s="1066"/>
      <c r="AS37" s="1066"/>
      <c r="AT37" s="1066"/>
      <c r="AU37" s="1066"/>
      <c r="AV37" s="1066"/>
      <c r="AW37" s="1066"/>
      <c r="AX37" s="1066"/>
      <c r="AY37" s="1066"/>
      <c r="AZ37" s="1138"/>
      <c r="BA37" s="1138"/>
      <c r="BB37" s="1138"/>
      <c r="BC37" s="1138"/>
      <c r="BD37" s="1138"/>
      <c r="BE37" s="1128"/>
      <c r="BF37" s="1128"/>
      <c r="BG37" s="1128"/>
      <c r="BH37" s="1128"/>
      <c r="BI37" s="1129"/>
      <c r="BJ37" s="254"/>
      <c r="BK37" s="254"/>
      <c r="BL37" s="254"/>
      <c r="BM37" s="254"/>
      <c r="BN37" s="254"/>
      <c r="BO37" s="267"/>
      <c r="BP37" s="267"/>
      <c r="BQ37" s="264">
        <v>31</v>
      </c>
      <c r="BR37" s="265"/>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8"/>
    </row>
    <row r="38" spans="1:131" s="249" customFormat="1" ht="26.25" customHeight="1" x14ac:dyDescent="0.2">
      <c r="A38" s="268">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5"/>
      <c r="AL38" s="1066"/>
      <c r="AM38" s="1066"/>
      <c r="AN38" s="1066"/>
      <c r="AO38" s="1066"/>
      <c r="AP38" s="1066"/>
      <c r="AQ38" s="1066"/>
      <c r="AR38" s="1066"/>
      <c r="AS38" s="1066"/>
      <c r="AT38" s="1066"/>
      <c r="AU38" s="1066"/>
      <c r="AV38" s="1066"/>
      <c r="AW38" s="1066"/>
      <c r="AX38" s="1066"/>
      <c r="AY38" s="1066"/>
      <c r="AZ38" s="1138"/>
      <c r="BA38" s="1138"/>
      <c r="BB38" s="1138"/>
      <c r="BC38" s="1138"/>
      <c r="BD38" s="1138"/>
      <c r="BE38" s="1128"/>
      <c r="BF38" s="1128"/>
      <c r="BG38" s="1128"/>
      <c r="BH38" s="1128"/>
      <c r="BI38" s="1129"/>
      <c r="BJ38" s="254"/>
      <c r="BK38" s="254"/>
      <c r="BL38" s="254"/>
      <c r="BM38" s="254"/>
      <c r="BN38" s="254"/>
      <c r="BO38" s="267"/>
      <c r="BP38" s="267"/>
      <c r="BQ38" s="264">
        <v>32</v>
      </c>
      <c r="BR38" s="265"/>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8"/>
    </row>
    <row r="39" spans="1:131" s="249" customFormat="1" ht="26.25" customHeight="1" x14ac:dyDescent="0.2">
      <c r="A39" s="268">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5"/>
      <c r="AL39" s="1066"/>
      <c r="AM39" s="1066"/>
      <c r="AN39" s="1066"/>
      <c r="AO39" s="1066"/>
      <c r="AP39" s="1066"/>
      <c r="AQ39" s="1066"/>
      <c r="AR39" s="1066"/>
      <c r="AS39" s="1066"/>
      <c r="AT39" s="1066"/>
      <c r="AU39" s="1066"/>
      <c r="AV39" s="1066"/>
      <c r="AW39" s="1066"/>
      <c r="AX39" s="1066"/>
      <c r="AY39" s="1066"/>
      <c r="AZ39" s="1138"/>
      <c r="BA39" s="1138"/>
      <c r="BB39" s="1138"/>
      <c r="BC39" s="1138"/>
      <c r="BD39" s="1138"/>
      <c r="BE39" s="1128"/>
      <c r="BF39" s="1128"/>
      <c r="BG39" s="1128"/>
      <c r="BH39" s="1128"/>
      <c r="BI39" s="1129"/>
      <c r="BJ39" s="254"/>
      <c r="BK39" s="254"/>
      <c r="BL39" s="254"/>
      <c r="BM39" s="254"/>
      <c r="BN39" s="254"/>
      <c r="BO39" s="267"/>
      <c r="BP39" s="267"/>
      <c r="BQ39" s="264">
        <v>33</v>
      </c>
      <c r="BR39" s="265"/>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8"/>
    </row>
    <row r="40" spans="1:131" s="249" customFormat="1" ht="26.25" customHeight="1" x14ac:dyDescent="0.2">
      <c r="A40" s="263">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5"/>
      <c r="AL40" s="1066"/>
      <c r="AM40" s="1066"/>
      <c r="AN40" s="1066"/>
      <c r="AO40" s="1066"/>
      <c r="AP40" s="1066"/>
      <c r="AQ40" s="1066"/>
      <c r="AR40" s="1066"/>
      <c r="AS40" s="1066"/>
      <c r="AT40" s="1066"/>
      <c r="AU40" s="1066"/>
      <c r="AV40" s="1066"/>
      <c r="AW40" s="1066"/>
      <c r="AX40" s="1066"/>
      <c r="AY40" s="1066"/>
      <c r="AZ40" s="1138"/>
      <c r="BA40" s="1138"/>
      <c r="BB40" s="1138"/>
      <c r="BC40" s="1138"/>
      <c r="BD40" s="1138"/>
      <c r="BE40" s="1128"/>
      <c r="BF40" s="1128"/>
      <c r="BG40" s="1128"/>
      <c r="BH40" s="1128"/>
      <c r="BI40" s="1129"/>
      <c r="BJ40" s="254"/>
      <c r="BK40" s="254"/>
      <c r="BL40" s="254"/>
      <c r="BM40" s="254"/>
      <c r="BN40" s="254"/>
      <c r="BO40" s="267"/>
      <c r="BP40" s="267"/>
      <c r="BQ40" s="264">
        <v>34</v>
      </c>
      <c r="BR40" s="265"/>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8"/>
    </row>
    <row r="41" spans="1:131" s="249" customFormat="1" ht="26.25" customHeight="1" x14ac:dyDescent="0.2">
      <c r="A41" s="263">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5"/>
      <c r="AL41" s="1066"/>
      <c r="AM41" s="1066"/>
      <c r="AN41" s="1066"/>
      <c r="AO41" s="1066"/>
      <c r="AP41" s="1066"/>
      <c r="AQ41" s="1066"/>
      <c r="AR41" s="1066"/>
      <c r="AS41" s="1066"/>
      <c r="AT41" s="1066"/>
      <c r="AU41" s="1066"/>
      <c r="AV41" s="1066"/>
      <c r="AW41" s="1066"/>
      <c r="AX41" s="1066"/>
      <c r="AY41" s="1066"/>
      <c r="AZ41" s="1138"/>
      <c r="BA41" s="1138"/>
      <c r="BB41" s="1138"/>
      <c r="BC41" s="1138"/>
      <c r="BD41" s="1138"/>
      <c r="BE41" s="1128"/>
      <c r="BF41" s="1128"/>
      <c r="BG41" s="1128"/>
      <c r="BH41" s="1128"/>
      <c r="BI41" s="1129"/>
      <c r="BJ41" s="254"/>
      <c r="BK41" s="254"/>
      <c r="BL41" s="254"/>
      <c r="BM41" s="254"/>
      <c r="BN41" s="254"/>
      <c r="BO41" s="267"/>
      <c r="BP41" s="267"/>
      <c r="BQ41" s="264">
        <v>35</v>
      </c>
      <c r="BR41" s="265"/>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8"/>
    </row>
    <row r="42" spans="1:131" s="249" customFormat="1" ht="26.25" customHeight="1" x14ac:dyDescent="0.2">
      <c r="A42" s="263">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5"/>
      <c r="AL42" s="1066"/>
      <c r="AM42" s="1066"/>
      <c r="AN42" s="1066"/>
      <c r="AO42" s="1066"/>
      <c r="AP42" s="1066"/>
      <c r="AQ42" s="1066"/>
      <c r="AR42" s="1066"/>
      <c r="AS42" s="1066"/>
      <c r="AT42" s="1066"/>
      <c r="AU42" s="1066"/>
      <c r="AV42" s="1066"/>
      <c r="AW42" s="1066"/>
      <c r="AX42" s="1066"/>
      <c r="AY42" s="1066"/>
      <c r="AZ42" s="1138"/>
      <c r="BA42" s="1138"/>
      <c r="BB42" s="1138"/>
      <c r="BC42" s="1138"/>
      <c r="BD42" s="1138"/>
      <c r="BE42" s="1128"/>
      <c r="BF42" s="1128"/>
      <c r="BG42" s="1128"/>
      <c r="BH42" s="1128"/>
      <c r="BI42" s="1129"/>
      <c r="BJ42" s="254"/>
      <c r="BK42" s="254"/>
      <c r="BL42" s="254"/>
      <c r="BM42" s="254"/>
      <c r="BN42" s="254"/>
      <c r="BO42" s="267"/>
      <c r="BP42" s="267"/>
      <c r="BQ42" s="264">
        <v>36</v>
      </c>
      <c r="BR42" s="265"/>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8"/>
    </row>
    <row r="43" spans="1:131" s="249" customFormat="1" ht="26.25" customHeight="1" x14ac:dyDescent="0.2">
      <c r="A43" s="263">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5"/>
      <c r="AL43" s="1066"/>
      <c r="AM43" s="1066"/>
      <c r="AN43" s="1066"/>
      <c r="AO43" s="1066"/>
      <c r="AP43" s="1066"/>
      <c r="AQ43" s="1066"/>
      <c r="AR43" s="1066"/>
      <c r="AS43" s="1066"/>
      <c r="AT43" s="1066"/>
      <c r="AU43" s="1066"/>
      <c r="AV43" s="1066"/>
      <c r="AW43" s="1066"/>
      <c r="AX43" s="1066"/>
      <c r="AY43" s="1066"/>
      <c r="AZ43" s="1138"/>
      <c r="BA43" s="1138"/>
      <c r="BB43" s="1138"/>
      <c r="BC43" s="1138"/>
      <c r="BD43" s="1138"/>
      <c r="BE43" s="1128"/>
      <c r="BF43" s="1128"/>
      <c r="BG43" s="1128"/>
      <c r="BH43" s="1128"/>
      <c r="BI43" s="1129"/>
      <c r="BJ43" s="254"/>
      <c r="BK43" s="254"/>
      <c r="BL43" s="254"/>
      <c r="BM43" s="254"/>
      <c r="BN43" s="254"/>
      <c r="BO43" s="267"/>
      <c r="BP43" s="267"/>
      <c r="BQ43" s="264">
        <v>37</v>
      </c>
      <c r="BR43" s="265"/>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8"/>
    </row>
    <row r="44" spans="1:131" s="249" customFormat="1" ht="26.25" customHeight="1" x14ac:dyDescent="0.2">
      <c r="A44" s="263">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5"/>
      <c r="AL44" s="1066"/>
      <c r="AM44" s="1066"/>
      <c r="AN44" s="1066"/>
      <c r="AO44" s="1066"/>
      <c r="AP44" s="1066"/>
      <c r="AQ44" s="1066"/>
      <c r="AR44" s="1066"/>
      <c r="AS44" s="1066"/>
      <c r="AT44" s="1066"/>
      <c r="AU44" s="1066"/>
      <c r="AV44" s="1066"/>
      <c r="AW44" s="1066"/>
      <c r="AX44" s="1066"/>
      <c r="AY44" s="1066"/>
      <c r="AZ44" s="1138"/>
      <c r="BA44" s="1138"/>
      <c r="BB44" s="1138"/>
      <c r="BC44" s="1138"/>
      <c r="BD44" s="1138"/>
      <c r="BE44" s="1128"/>
      <c r="BF44" s="1128"/>
      <c r="BG44" s="1128"/>
      <c r="BH44" s="1128"/>
      <c r="BI44" s="1129"/>
      <c r="BJ44" s="254"/>
      <c r="BK44" s="254"/>
      <c r="BL44" s="254"/>
      <c r="BM44" s="254"/>
      <c r="BN44" s="254"/>
      <c r="BO44" s="267"/>
      <c r="BP44" s="267"/>
      <c r="BQ44" s="264">
        <v>38</v>
      </c>
      <c r="BR44" s="265"/>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8"/>
    </row>
    <row r="45" spans="1:131" s="249" customFormat="1" ht="26.25" customHeight="1" x14ac:dyDescent="0.2">
      <c r="A45" s="263">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5"/>
      <c r="AL45" s="1066"/>
      <c r="AM45" s="1066"/>
      <c r="AN45" s="1066"/>
      <c r="AO45" s="1066"/>
      <c r="AP45" s="1066"/>
      <c r="AQ45" s="1066"/>
      <c r="AR45" s="1066"/>
      <c r="AS45" s="1066"/>
      <c r="AT45" s="1066"/>
      <c r="AU45" s="1066"/>
      <c r="AV45" s="1066"/>
      <c r="AW45" s="1066"/>
      <c r="AX45" s="1066"/>
      <c r="AY45" s="1066"/>
      <c r="AZ45" s="1138"/>
      <c r="BA45" s="1138"/>
      <c r="BB45" s="1138"/>
      <c r="BC45" s="1138"/>
      <c r="BD45" s="1138"/>
      <c r="BE45" s="1128"/>
      <c r="BF45" s="1128"/>
      <c r="BG45" s="1128"/>
      <c r="BH45" s="1128"/>
      <c r="BI45" s="1129"/>
      <c r="BJ45" s="254"/>
      <c r="BK45" s="254"/>
      <c r="BL45" s="254"/>
      <c r="BM45" s="254"/>
      <c r="BN45" s="254"/>
      <c r="BO45" s="267"/>
      <c r="BP45" s="267"/>
      <c r="BQ45" s="264">
        <v>39</v>
      </c>
      <c r="BR45" s="265"/>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8"/>
    </row>
    <row r="46" spans="1:131" s="249" customFormat="1" ht="26.25" customHeight="1" x14ac:dyDescent="0.2">
      <c r="A46" s="263">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5"/>
      <c r="AL46" s="1066"/>
      <c r="AM46" s="1066"/>
      <c r="AN46" s="1066"/>
      <c r="AO46" s="1066"/>
      <c r="AP46" s="1066"/>
      <c r="AQ46" s="1066"/>
      <c r="AR46" s="1066"/>
      <c r="AS46" s="1066"/>
      <c r="AT46" s="1066"/>
      <c r="AU46" s="1066"/>
      <c r="AV46" s="1066"/>
      <c r="AW46" s="1066"/>
      <c r="AX46" s="1066"/>
      <c r="AY46" s="1066"/>
      <c r="AZ46" s="1138"/>
      <c r="BA46" s="1138"/>
      <c r="BB46" s="1138"/>
      <c r="BC46" s="1138"/>
      <c r="BD46" s="1138"/>
      <c r="BE46" s="1128"/>
      <c r="BF46" s="1128"/>
      <c r="BG46" s="1128"/>
      <c r="BH46" s="1128"/>
      <c r="BI46" s="1129"/>
      <c r="BJ46" s="254"/>
      <c r="BK46" s="254"/>
      <c r="BL46" s="254"/>
      <c r="BM46" s="254"/>
      <c r="BN46" s="254"/>
      <c r="BO46" s="267"/>
      <c r="BP46" s="267"/>
      <c r="BQ46" s="264">
        <v>40</v>
      </c>
      <c r="BR46" s="265"/>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8"/>
    </row>
    <row r="47" spans="1:131" s="249" customFormat="1" ht="26.25" customHeight="1" x14ac:dyDescent="0.2">
      <c r="A47" s="263">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5"/>
      <c r="AL47" s="1066"/>
      <c r="AM47" s="1066"/>
      <c r="AN47" s="1066"/>
      <c r="AO47" s="1066"/>
      <c r="AP47" s="1066"/>
      <c r="AQ47" s="1066"/>
      <c r="AR47" s="1066"/>
      <c r="AS47" s="1066"/>
      <c r="AT47" s="1066"/>
      <c r="AU47" s="1066"/>
      <c r="AV47" s="1066"/>
      <c r="AW47" s="1066"/>
      <c r="AX47" s="1066"/>
      <c r="AY47" s="1066"/>
      <c r="AZ47" s="1138"/>
      <c r="BA47" s="1138"/>
      <c r="BB47" s="1138"/>
      <c r="BC47" s="1138"/>
      <c r="BD47" s="1138"/>
      <c r="BE47" s="1128"/>
      <c r="BF47" s="1128"/>
      <c r="BG47" s="1128"/>
      <c r="BH47" s="1128"/>
      <c r="BI47" s="1129"/>
      <c r="BJ47" s="254"/>
      <c r="BK47" s="254"/>
      <c r="BL47" s="254"/>
      <c r="BM47" s="254"/>
      <c r="BN47" s="254"/>
      <c r="BO47" s="267"/>
      <c r="BP47" s="267"/>
      <c r="BQ47" s="264">
        <v>41</v>
      </c>
      <c r="BR47" s="265"/>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8"/>
    </row>
    <row r="48" spans="1:131" s="249" customFormat="1" ht="26.25" customHeight="1" x14ac:dyDescent="0.2">
      <c r="A48" s="263">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5"/>
      <c r="AL48" s="1066"/>
      <c r="AM48" s="1066"/>
      <c r="AN48" s="1066"/>
      <c r="AO48" s="1066"/>
      <c r="AP48" s="1066"/>
      <c r="AQ48" s="1066"/>
      <c r="AR48" s="1066"/>
      <c r="AS48" s="1066"/>
      <c r="AT48" s="1066"/>
      <c r="AU48" s="1066"/>
      <c r="AV48" s="1066"/>
      <c r="AW48" s="1066"/>
      <c r="AX48" s="1066"/>
      <c r="AY48" s="1066"/>
      <c r="AZ48" s="1138"/>
      <c r="BA48" s="1138"/>
      <c r="BB48" s="1138"/>
      <c r="BC48" s="1138"/>
      <c r="BD48" s="1138"/>
      <c r="BE48" s="1128"/>
      <c r="BF48" s="1128"/>
      <c r="BG48" s="1128"/>
      <c r="BH48" s="1128"/>
      <c r="BI48" s="1129"/>
      <c r="BJ48" s="254"/>
      <c r="BK48" s="254"/>
      <c r="BL48" s="254"/>
      <c r="BM48" s="254"/>
      <c r="BN48" s="254"/>
      <c r="BO48" s="267"/>
      <c r="BP48" s="267"/>
      <c r="BQ48" s="264">
        <v>42</v>
      </c>
      <c r="BR48" s="265"/>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8"/>
    </row>
    <row r="49" spans="1:131" s="249" customFormat="1" ht="26.25" customHeight="1" x14ac:dyDescent="0.2">
      <c r="A49" s="263">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5"/>
      <c r="AL49" s="1066"/>
      <c r="AM49" s="1066"/>
      <c r="AN49" s="1066"/>
      <c r="AO49" s="1066"/>
      <c r="AP49" s="1066"/>
      <c r="AQ49" s="1066"/>
      <c r="AR49" s="1066"/>
      <c r="AS49" s="1066"/>
      <c r="AT49" s="1066"/>
      <c r="AU49" s="1066"/>
      <c r="AV49" s="1066"/>
      <c r="AW49" s="1066"/>
      <c r="AX49" s="1066"/>
      <c r="AY49" s="1066"/>
      <c r="AZ49" s="1138"/>
      <c r="BA49" s="1138"/>
      <c r="BB49" s="1138"/>
      <c r="BC49" s="1138"/>
      <c r="BD49" s="1138"/>
      <c r="BE49" s="1128"/>
      <c r="BF49" s="1128"/>
      <c r="BG49" s="1128"/>
      <c r="BH49" s="1128"/>
      <c r="BI49" s="1129"/>
      <c r="BJ49" s="254"/>
      <c r="BK49" s="254"/>
      <c r="BL49" s="254"/>
      <c r="BM49" s="254"/>
      <c r="BN49" s="254"/>
      <c r="BO49" s="267"/>
      <c r="BP49" s="267"/>
      <c r="BQ49" s="264">
        <v>43</v>
      </c>
      <c r="BR49" s="265"/>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8"/>
    </row>
    <row r="50" spans="1:131" s="249" customFormat="1" ht="26.25" customHeight="1" x14ac:dyDescent="0.2">
      <c r="A50" s="263">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4"/>
      <c r="BK50" s="254"/>
      <c r="BL50" s="254"/>
      <c r="BM50" s="254"/>
      <c r="BN50" s="254"/>
      <c r="BO50" s="267"/>
      <c r="BP50" s="267"/>
      <c r="BQ50" s="264">
        <v>44</v>
      </c>
      <c r="BR50" s="265"/>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8"/>
    </row>
    <row r="51" spans="1:131" s="249" customFormat="1" ht="26.25" customHeight="1" x14ac:dyDescent="0.2">
      <c r="A51" s="263">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4"/>
      <c r="BK51" s="254"/>
      <c r="BL51" s="254"/>
      <c r="BM51" s="254"/>
      <c r="BN51" s="254"/>
      <c r="BO51" s="267"/>
      <c r="BP51" s="267"/>
      <c r="BQ51" s="264">
        <v>45</v>
      </c>
      <c r="BR51" s="265"/>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8"/>
    </row>
    <row r="52" spans="1:131" s="249" customFormat="1" ht="26.25" customHeight="1" x14ac:dyDescent="0.2">
      <c r="A52" s="263">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4"/>
      <c r="BK52" s="254"/>
      <c r="BL52" s="254"/>
      <c r="BM52" s="254"/>
      <c r="BN52" s="254"/>
      <c r="BO52" s="267"/>
      <c r="BP52" s="267"/>
      <c r="BQ52" s="264">
        <v>46</v>
      </c>
      <c r="BR52" s="265"/>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8"/>
    </row>
    <row r="53" spans="1:131" s="249" customFormat="1" ht="26.25" customHeight="1" x14ac:dyDescent="0.2">
      <c r="A53" s="263">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4"/>
      <c r="BK53" s="254"/>
      <c r="BL53" s="254"/>
      <c r="BM53" s="254"/>
      <c r="BN53" s="254"/>
      <c r="BO53" s="267"/>
      <c r="BP53" s="267"/>
      <c r="BQ53" s="264">
        <v>47</v>
      </c>
      <c r="BR53" s="265"/>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8"/>
    </row>
    <row r="54" spans="1:131" s="249" customFormat="1" ht="26.25" customHeight="1" x14ac:dyDescent="0.2">
      <c r="A54" s="263">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4"/>
      <c r="BK54" s="254"/>
      <c r="BL54" s="254"/>
      <c r="BM54" s="254"/>
      <c r="BN54" s="254"/>
      <c r="BO54" s="267"/>
      <c r="BP54" s="267"/>
      <c r="BQ54" s="264">
        <v>48</v>
      </c>
      <c r="BR54" s="265"/>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8"/>
    </row>
    <row r="55" spans="1:131" s="249" customFormat="1" ht="26.25" customHeight="1" x14ac:dyDescent="0.2">
      <c r="A55" s="263">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4"/>
      <c r="BK55" s="254"/>
      <c r="BL55" s="254"/>
      <c r="BM55" s="254"/>
      <c r="BN55" s="254"/>
      <c r="BO55" s="267"/>
      <c r="BP55" s="267"/>
      <c r="BQ55" s="264">
        <v>49</v>
      </c>
      <c r="BR55" s="265"/>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8"/>
    </row>
    <row r="56" spans="1:131" s="249" customFormat="1" ht="26.25" customHeight="1" x14ac:dyDescent="0.2">
      <c r="A56" s="263">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4"/>
      <c r="BK56" s="254"/>
      <c r="BL56" s="254"/>
      <c r="BM56" s="254"/>
      <c r="BN56" s="254"/>
      <c r="BO56" s="267"/>
      <c r="BP56" s="267"/>
      <c r="BQ56" s="264">
        <v>50</v>
      </c>
      <c r="BR56" s="265"/>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8"/>
    </row>
    <row r="57" spans="1:131" s="249" customFormat="1" ht="26.25" customHeight="1" x14ac:dyDescent="0.2">
      <c r="A57" s="263">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4"/>
      <c r="BK57" s="254"/>
      <c r="BL57" s="254"/>
      <c r="BM57" s="254"/>
      <c r="BN57" s="254"/>
      <c r="BO57" s="267"/>
      <c r="BP57" s="267"/>
      <c r="BQ57" s="264">
        <v>51</v>
      </c>
      <c r="BR57" s="265"/>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8"/>
    </row>
    <row r="58" spans="1:131" s="249" customFormat="1" ht="26.25" customHeight="1" x14ac:dyDescent="0.2">
      <c r="A58" s="263">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4"/>
      <c r="BK58" s="254"/>
      <c r="BL58" s="254"/>
      <c r="BM58" s="254"/>
      <c r="BN58" s="254"/>
      <c r="BO58" s="267"/>
      <c r="BP58" s="267"/>
      <c r="BQ58" s="264">
        <v>52</v>
      </c>
      <c r="BR58" s="265"/>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8"/>
    </row>
    <row r="59" spans="1:131" s="249" customFormat="1" ht="26.25" customHeight="1" x14ac:dyDescent="0.2">
      <c r="A59" s="263">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4"/>
      <c r="BK59" s="254"/>
      <c r="BL59" s="254"/>
      <c r="BM59" s="254"/>
      <c r="BN59" s="254"/>
      <c r="BO59" s="267"/>
      <c r="BP59" s="267"/>
      <c r="BQ59" s="264">
        <v>53</v>
      </c>
      <c r="BR59" s="265"/>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8"/>
    </row>
    <row r="60" spans="1:131" s="249" customFormat="1" ht="26.25" customHeight="1" x14ac:dyDescent="0.2">
      <c r="A60" s="263">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4"/>
      <c r="BK60" s="254"/>
      <c r="BL60" s="254"/>
      <c r="BM60" s="254"/>
      <c r="BN60" s="254"/>
      <c r="BO60" s="267"/>
      <c r="BP60" s="267"/>
      <c r="BQ60" s="264">
        <v>54</v>
      </c>
      <c r="BR60" s="265"/>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8"/>
    </row>
    <row r="61" spans="1:131" s="249" customFormat="1" ht="26.25" customHeight="1" thickBot="1" x14ac:dyDescent="0.25">
      <c r="A61" s="263">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4"/>
      <c r="BK61" s="254"/>
      <c r="BL61" s="254"/>
      <c r="BM61" s="254"/>
      <c r="BN61" s="254"/>
      <c r="BO61" s="267"/>
      <c r="BP61" s="267"/>
      <c r="BQ61" s="264">
        <v>55</v>
      </c>
      <c r="BR61" s="265"/>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8"/>
    </row>
    <row r="62" spans="1:131" s="249" customFormat="1" ht="26.25" customHeight="1" x14ac:dyDescent="0.2">
      <c r="A62" s="263">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419</v>
      </c>
      <c r="BK62" s="1131"/>
      <c r="BL62" s="1131"/>
      <c r="BM62" s="1131"/>
      <c r="BN62" s="1132"/>
      <c r="BO62" s="267"/>
      <c r="BP62" s="267"/>
      <c r="BQ62" s="264">
        <v>56</v>
      </c>
      <c r="BR62" s="265"/>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8"/>
    </row>
    <row r="63" spans="1:131" s="249" customFormat="1" ht="26.25" customHeight="1" thickBot="1" x14ac:dyDescent="0.25">
      <c r="A63" s="266" t="s">
        <v>396</v>
      </c>
      <c r="B63" s="1039" t="s">
        <v>420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4"/>
      <c r="AF63" s="1125">
        <v>2734</v>
      </c>
      <c r="AG63" s="1054"/>
      <c r="AH63" s="1054"/>
      <c r="AI63" s="1054"/>
      <c r="AJ63" s="1126"/>
      <c r="AK63" s="1127"/>
      <c r="AL63" s="1058"/>
      <c r="AM63" s="1058"/>
      <c r="AN63" s="1058"/>
      <c r="AO63" s="1058"/>
      <c r="AP63" s="1054">
        <v>10783</v>
      </c>
      <c r="AQ63" s="1054"/>
      <c r="AR63" s="1054"/>
      <c r="AS63" s="1054"/>
      <c r="AT63" s="1054"/>
      <c r="AU63" s="1054">
        <v>4718</v>
      </c>
      <c r="AV63" s="1054"/>
      <c r="AW63" s="1054"/>
      <c r="AX63" s="1054"/>
      <c r="AY63" s="1054"/>
      <c r="AZ63" s="1121"/>
      <c r="BA63" s="1121"/>
      <c r="BB63" s="1121"/>
      <c r="BC63" s="1121"/>
      <c r="BD63" s="1121"/>
      <c r="BE63" s="1055"/>
      <c r="BF63" s="1055"/>
      <c r="BG63" s="1055"/>
      <c r="BH63" s="1055"/>
      <c r="BI63" s="1056"/>
      <c r="BJ63" s="1122" t="s">
        <v>421</v>
      </c>
      <c r="BK63" s="1046"/>
      <c r="BL63" s="1046"/>
      <c r="BM63" s="1046"/>
      <c r="BN63" s="1123"/>
      <c r="BO63" s="267"/>
      <c r="BP63" s="267"/>
      <c r="BQ63" s="264">
        <v>57</v>
      </c>
      <c r="BR63" s="265"/>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8"/>
    </row>
    <row r="65" spans="1:131" s="249" customFormat="1" ht="26.25" customHeight="1" thickBot="1" x14ac:dyDescent="0.25">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8"/>
    </row>
    <row r="66" spans="1:131" s="249" customFormat="1" ht="26.25" customHeight="1" x14ac:dyDescent="0.2">
      <c r="A66" s="1091" t="s">
        <v>423</v>
      </c>
      <c r="B66" s="1092"/>
      <c r="C66" s="1092"/>
      <c r="D66" s="1092"/>
      <c r="E66" s="1092"/>
      <c r="F66" s="1092"/>
      <c r="G66" s="1092"/>
      <c r="H66" s="1092"/>
      <c r="I66" s="1092"/>
      <c r="J66" s="1092"/>
      <c r="K66" s="1092"/>
      <c r="L66" s="1092"/>
      <c r="M66" s="1092"/>
      <c r="N66" s="1092"/>
      <c r="O66" s="1092"/>
      <c r="P66" s="1093"/>
      <c r="Q66" s="1097" t="s">
        <v>401</v>
      </c>
      <c r="R66" s="1098"/>
      <c r="S66" s="1098"/>
      <c r="T66" s="1098"/>
      <c r="U66" s="1099"/>
      <c r="V66" s="1097" t="s">
        <v>424</v>
      </c>
      <c r="W66" s="1098"/>
      <c r="X66" s="1098"/>
      <c r="Y66" s="1098"/>
      <c r="Z66" s="1099"/>
      <c r="AA66" s="1097" t="s">
        <v>425</v>
      </c>
      <c r="AB66" s="1098"/>
      <c r="AC66" s="1098"/>
      <c r="AD66" s="1098"/>
      <c r="AE66" s="1099"/>
      <c r="AF66" s="1103" t="s">
        <v>426</v>
      </c>
      <c r="AG66" s="1104"/>
      <c r="AH66" s="1104"/>
      <c r="AI66" s="1104"/>
      <c r="AJ66" s="1105"/>
      <c r="AK66" s="1097" t="s">
        <v>427</v>
      </c>
      <c r="AL66" s="1092"/>
      <c r="AM66" s="1092"/>
      <c r="AN66" s="1092"/>
      <c r="AO66" s="1093"/>
      <c r="AP66" s="1097" t="s">
        <v>428</v>
      </c>
      <c r="AQ66" s="1098"/>
      <c r="AR66" s="1098"/>
      <c r="AS66" s="1098"/>
      <c r="AT66" s="1099"/>
      <c r="AU66" s="1097" t="s">
        <v>429</v>
      </c>
      <c r="AV66" s="1098"/>
      <c r="AW66" s="1098"/>
      <c r="AX66" s="1098"/>
      <c r="AY66" s="1099"/>
      <c r="AZ66" s="1097" t="s">
        <v>383</v>
      </c>
      <c r="BA66" s="1098"/>
      <c r="BB66" s="1098"/>
      <c r="BC66" s="1098"/>
      <c r="BD66" s="1113"/>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1" t="s">
        <v>590</v>
      </c>
      <c r="C68" s="1082"/>
      <c r="D68" s="1082"/>
      <c r="E68" s="1082"/>
      <c r="F68" s="1082"/>
      <c r="G68" s="1082"/>
      <c r="H68" s="1082"/>
      <c r="I68" s="1082"/>
      <c r="J68" s="1082"/>
      <c r="K68" s="1082"/>
      <c r="L68" s="1082"/>
      <c r="M68" s="1082"/>
      <c r="N68" s="1082"/>
      <c r="O68" s="1082"/>
      <c r="P68" s="1083"/>
      <c r="Q68" s="1084">
        <v>1824</v>
      </c>
      <c r="R68" s="1078"/>
      <c r="S68" s="1078"/>
      <c r="T68" s="1078"/>
      <c r="U68" s="1078"/>
      <c r="V68" s="1078">
        <v>1803</v>
      </c>
      <c r="W68" s="1078"/>
      <c r="X68" s="1078"/>
      <c r="Y68" s="1078"/>
      <c r="Z68" s="1078"/>
      <c r="AA68" s="1078">
        <v>21</v>
      </c>
      <c r="AB68" s="1078"/>
      <c r="AC68" s="1078"/>
      <c r="AD68" s="1078"/>
      <c r="AE68" s="1078"/>
      <c r="AF68" s="1078">
        <v>21</v>
      </c>
      <c r="AG68" s="1078"/>
      <c r="AH68" s="1078"/>
      <c r="AI68" s="1078"/>
      <c r="AJ68" s="1078"/>
      <c r="AK68" s="1078">
        <v>19</v>
      </c>
      <c r="AL68" s="1078"/>
      <c r="AM68" s="1078"/>
      <c r="AN68" s="1078"/>
      <c r="AO68" s="1078"/>
      <c r="AP68" s="1078">
        <v>360</v>
      </c>
      <c r="AQ68" s="1078"/>
      <c r="AR68" s="1078"/>
      <c r="AS68" s="1078"/>
      <c r="AT68" s="1078"/>
      <c r="AU68" s="1078">
        <v>222</v>
      </c>
      <c r="AV68" s="1078"/>
      <c r="AW68" s="1078"/>
      <c r="AX68" s="1078"/>
      <c r="AY68" s="1078"/>
      <c r="AZ68" s="1079"/>
      <c r="BA68" s="1079"/>
      <c r="BB68" s="1079"/>
      <c r="BC68" s="1079"/>
      <c r="BD68" s="1080"/>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591</v>
      </c>
      <c r="C69" s="1070"/>
      <c r="D69" s="1070"/>
      <c r="E69" s="1070"/>
      <c r="F69" s="1070"/>
      <c r="G69" s="1070"/>
      <c r="H69" s="1070"/>
      <c r="I69" s="1070"/>
      <c r="J69" s="1070"/>
      <c r="K69" s="1070"/>
      <c r="L69" s="1070"/>
      <c r="M69" s="1070"/>
      <c r="N69" s="1070"/>
      <c r="O69" s="1070"/>
      <c r="P69" s="1071"/>
      <c r="Q69" s="1072">
        <v>11568</v>
      </c>
      <c r="R69" s="1066"/>
      <c r="S69" s="1066"/>
      <c r="T69" s="1066"/>
      <c r="U69" s="1066"/>
      <c r="V69" s="1066">
        <v>11921</v>
      </c>
      <c r="W69" s="1066"/>
      <c r="X69" s="1066"/>
      <c r="Y69" s="1066"/>
      <c r="Z69" s="1066"/>
      <c r="AA69" s="1066">
        <v>-353</v>
      </c>
      <c r="AB69" s="1066"/>
      <c r="AC69" s="1066"/>
      <c r="AD69" s="1066"/>
      <c r="AE69" s="1066"/>
      <c r="AF69" s="1066">
        <v>5706</v>
      </c>
      <c r="AG69" s="1066"/>
      <c r="AH69" s="1066"/>
      <c r="AI69" s="1066"/>
      <c r="AJ69" s="1066"/>
      <c r="AK69" s="1066" t="s">
        <v>601</v>
      </c>
      <c r="AL69" s="1066"/>
      <c r="AM69" s="1066"/>
      <c r="AN69" s="1066"/>
      <c r="AO69" s="1066"/>
      <c r="AP69" s="1066">
        <v>15913</v>
      </c>
      <c r="AQ69" s="1066"/>
      <c r="AR69" s="1066"/>
      <c r="AS69" s="1066"/>
      <c r="AT69" s="1066"/>
      <c r="AU69" s="1066">
        <v>6965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592</v>
      </c>
      <c r="C70" s="1070"/>
      <c r="D70" s="1070"/>
      <c r="E70" s="1070"/>
      <c r="F70" s="1070"/>
      <c r="G70" s="1070"/>
      <c r="H70" s="1070"/>
      <c r="I70" s="1070"/>
      <c r="J70" s="1070"/>
      <c r="K70" s="1070"/>
      <c r="L70" s="1070"/>
      <c r="M70" s="1070"/>
      <c r="N70" s="1070"/>
      <c r="O70" s="1070"/>
      <c r="P70" s="1071"/>
      <c r="Q70" s="1072">
        <v>418</v>
      </c>
      <c r="R70" s="1066"/>
      <c r="S70" s="1066"/>
      <c r="T70" s="1066"/>
      <c r="U70" s="1066"/>
      <c r="V70" s="1066">
        <v>482</v>
      </c>
      <c r="W70" s="1066"/>
      <c r="X70" s="1066"/>
      <c r="Y70" s="1066"/>
      <c r="Z70" s="1066"/>
      <c r="AA70" s="1066">
        <v>-64</v>
      </c>
      <c r="AB70" s="1066"/>
      <c r="AC70" s="1066"/>
      <c r="AD70" s="1066"/>
      <c r="AE70" s="1066"/>
      <c r="AF70" s="1066">
        <v>454</v>
      </c>
      <c r="AG70" s="1066"/>
      <c r="AH70" s="1066"/>
      <c r="AI70" s="1066"/>
      <c r="AJ70" s="1066"/>
      <c r="AK70" s="1066" t="s">
        <v>601</v>
      </c>
      <c r="AL70" s="1066"/>
      <c r="AM70" s="1066"/>
      <c r="AN70" s="1066"/>
      <c r="AO70" s="1066"/>
      <c r="AP70" s="1077" t="s">
        <v>601</v>
      </c>
      <c r="AQ70" s="1066"/>
      <c r="AR70" s="1066"/>
      <c r="AS70" s="1066"/>
      <c r="AT70" s="1066"/>
      <c r="AU70" s="1066" t="s">
        <v>601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593</v>
      </c>
      <c r="C71" s="1070"/>
      <c r="D71" s="1070"/>
      <c r="E71" s="1070"/>
      <c r="F71" s="1070"/>
      <c r="G71" s="1070"/>
      <c r="H71" s="1070"/>
      <c r="I71" s="1070"/>
      <c r="J71" s="1070"/>
      <c r="K71" s="1070"/>
      <c r="L71" s="1070"/>
      <c r="M71" s="1070"/>
      <c r="N71" s="1070"/>
      <c r="O71" s="1070"/>
      <c r="P71" s="1071"/>
      <c r="Q71" s="1072">
        <v>189</v>
      </c>
      <c r="R71" s="1066"/>
      <c r="S71" s="1066"/>
      <c r="T71" s="1066"/>
      <c r="U71" s="1066"/>
      <c r="V71" s="1066">
        <v>154</v>
      </c>
      <c r="W71" s="1066"/>
      <c r="X71" s="1066"/>
      <c r="Y71" s="1066"/>
      <c r="Z71" s="1066"/>
      <c r="AA71" s="1066">
        <v>35</v>
      </c>
      <c r="AB71" s="1066"/>
      <c r="AC71" s="1066"/>
      <c r="AD71" s="1066"/>
      <c r="AE71" s="1066"/>
      <c r="AF71" s="1066">
        <v>35</v>
      </c>
      <c r="AG71" s="1066"/>
      <c r="AH71" s="1066"/>
      <c r="AI71" s="1066"/>
      <c r="AJ71" s="1066"/>
      <c r="AK71" s="1066">
        <v>41</v>
      </c>
      <c r="AL71" s="1066"/>
      <c r="AM71" s="1066"/>
      <c r="AN71" s="1066"/>
      <c r="AO71" s="1066"/>
      <c r="AP71" s="1066" t="s">
        <v>601</v>
      </c>
      <c r="AQ71" s="1066"/>
      <c r="AR71" s="1066"/>
      <c r="AS71" s="1066"/>
      <c r="AT71" s="1066"/>
      <c r="AU71" s="1066" t="s">
        <v>601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594</v>
      </c>
      <c r="C72" s="1070"/>
      <c r="D72" s="1070"/>
      <c r="E72" s="1070"/>
      <c r="F72" s="1070"/>
      <c r="G72" s="1070"/>
      <c r="H72" s="1070"/>
      <c r="I72" s="1070"/>
      <c r="J72" s="1070"/>
      <c r="K72" s="1070"/>
      <c r="L72" s="1070"/>
      <c r="M72" s="1070"/>
      <c r="N72" s="1070"/>
      <c r="O72" s="1070"/>
      <c r="P72" s="1071"/>
      <c r="Q72" s="1072">
        <v>4783</v>
      </c>
      <c r="R72" s="1066"/>
      <c r="S72" s="1066"/>
      <c r="T72" s="1066"/>
      <c r="U72" s="1066"/>
      <c r="V72" s="1066">
        <v>4101</v>
      </c>
      <c r="W72" s="1066"/>
      <c r="X72" s="1066"/>
      <c r="Y72" s="1066"/>
      <c r="Z72" s="1066"/>
      <c r="AA72" s="1066">
        <v>682</v>
      </c>
      <c r="AB72" s="1066"/>
      <c r="AC72" s="1066"/>
      <c r="AD72" s="1066"/>
      <c r="AE72" s="1066"/>
      <c r="AF72" s="1066">
        <v>682</v>
      </c>
      <c r="AG72" s="1066"/>
      <c r="AH72" s="1066"/>
      <c r="AI72" s="1066"/>
      <c r="AJ72" s="1066"/>
      <c r="AK72" s="1066" t="s">
        <v>601</v>
      </c>
      <c r="AL72" s="1066"/>
      <c r="AM72" s="1066"/>
      <c r="AN72" s="1066"/>
      <c r="AO72" s="1066"/>
      <c r="AP72" s="1066" t="s">
        <v>601</v>
      </c>
      <c r="AQ72" s="1066"/>
      <c r="AR72" s="1066"/>
      <c r="AS72" s="1066"/>
      <c r="AT72" s="1066"/>
      <c r="AU72" s="1066" t="s">
        <v>601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595</v>
      </c>
      <c r="C73" s="1070"/>
      <c r="D73" s="1070"/>
      <c r="E73" s="1070"/>
      <c r="F73" s="1070"/>
      <c r="G73" s="1070"/>
      <c r="H73" s="1070"/>
      <c r="I73" s="1070"/>
      <c r="J73" s="1070"/>
      <c r="K73" s="1070"/>
      <c r="L73" s="1070"/>
      <c r="M73" s="1070"/>
      <c r="N73" s="1070"/>
      <c r="O73" s="1070"/>
      <c r="P73" s="1071"/>
      <c r="Q73" s="1072">
        <v>91</v>
      </c>
      <c r="R73" s="1066"/>
      <c r="S73" s="1066"/>
      <c r="T73" s="1066"/>
      <c r="U73" s="1066"/>
      <c r="V73" s="1066">
        <v>85</v>
      </c>
      <c r="W73" s="1066"/>
      <c r="X73" s="1066"/>
      <c r="Y73" s="1066"/>
      <c r="Z73" s="1066"/>
      <c r="AA73" s="1066">
        <v>6</v>
      </c>
      <c r="AB73" s="1066"/>
      <c r="AC73" s="1066"/>
      <c r="AD73" s="1066"/>
      <c r="AE73" s="1066"/>
      <c r="AF73" s="1066">
        <v>6</v>
      </c>
      <c r="AG73" s="1066"/>
      <c r="AH73" s="1066"/>
      <c r="AI73" s="1066"/>
      <c r="AJ73" s="1066"/>
      <c r="AK73" s="1066">
        <v>3</v>
      </c>
      <c r="AL73" s="1066"/>
      <c r="AM73" s="1066"/>
      <c r="AN73" s="1066"/>
      <c r="AO73" s="1066"/>
      <c r="AP73" s="1066" t="s">
        <v>601</v>
      </c>
      <c r="AQ73" s="1066"/>
      <c r="AR73" s="1066"/>
      <c r="AS73" s="1066"/>
      <c r="AT73" s="1066"/>
      <c r="AU73" s="1066" t="s">
        <v>601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596</v>
      </c>
      <c r="C74" s="1070"/>
      <c r="D74" s="1070"/>
      <c r="E74" s="1070"/>
      <c r="F74" s="1070"/>
      <c r="G74" s="1070"/>
      <c r="H74" s="1070"/>
      <c r="I74" s="1070"/>
      <c r="J74" s="1070"/>
      <c r="K74" s="1070"/>
      <c r="L74" s="1070"/>
      <c r="M74" s="1070"/>
      <c r="N74" s="1070"/>
      <c r="O74" s="1070"/>
      <c r="P74" s="1071"/>
      <c r="Q74" s="1072">
        <v>245465</v>
      </c>
      <c r="R74" s="1066"/>
      <c r="S74" s="1066"/>
      <c r="T74" s="1066"/>
      <c r="U74" s="1066"/>
      <c r="V74" s="1066">
        <v>232795</v>
      </c>
      <c r="W74" s="1066"/>
      <c r="X74" s="1066"/>
      <c r="Y74" s="1066"/>
      <c r="Z74" s="1066"/>
      <c r="AA74" s="1066">
        <v>12670</v>
      </c>
      <c r="AB74" s="1066"/>
      <c r="AC74" s="1066"/>
      <c r="AD74" s="1066"/>
      <c r="AE74" s="1066"/>
      <c r="AF74" s="1066">
        <v>12670</v>
      </c>
      <c r="AG74" s="1066"/>
      <c r="AH74" s="1066"/>
      <c r="AI74" s="1066"/>
      <c r="AJ74" s="1066"/>
      <c r="AK74" s="1066">
        <v>2278</v>
      </c>
      <c r="AL74" s="1066"/>
      <c r="AM74" s="1066"/>
      <c r="AN74" s="1066"/>
      <c r="AO74" s="1066"/>
      <c r="AP74" s="1066" t="s">
        <v>601</v>
      </c>
      <c r="AQ74" s="1066"/>
      <c r="AR74" s="1066"/>
      <c r="AS74" s="1066"/>
      <c r="AT74" s="1066"/>
      <c r="AU74" s="1066" t="s">
        <v>601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396</v>
      </c>
      <c r="B88" s="1039" t="s">
        <v>430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19573</v>
      </c>
      <c r="AG88" s="1054"/>
      <c r="AH88" s="1054"/>
      <c r="AI88" s="1054"/>
      <c r="AJ88" s="1054"/>
      <c r="AK88" s="1058"/>
      <c r="AL88" s="1058"/>
      <c r="AM88" s="1058"/>
      <c r="AN88" s="1058"/>
      <c r="AO88" s="1058"/>
      <c r="AP88" s="1054">
        <v>16273</v>
      </c>
      <c r="AQ88" s="1054"/>
      <c r="AR88" s="1054"/>
      <c r="AS88" s="1054"/>
      <c r="AT88" s="1054"/>
      <c r="AU88" s="1054">
        <v>7187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39" t="s">
        <v>431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267</v>
      </c>
      <c r="CS102" s="1046"/>
      <c r="CT102" s="1046"/>
      <c r="CU102" s="1046"/>
      <c r="CV102" s="1047"/>
      <c r="CW102" s="1045" t="s">
        <v>601</v>
      </c>
      <c r="CX102" s="1046"/>
      <c r="CY102" s="1046"/>
      <c r="CZ102" s="1046"/>
      <c r="DA102" s="1047"/>
      <c r="DB102" s="1045" t="s">
        <v>601</v>
      </c>
      <c r="DC102" s="1046"/>
      <c r="DD102" s="1046"/>
      <c r="DE102" s="1046"/>
      <c r="DF102" s="1047"/>
      <c r="DG102" s="1045">
        <v>439</v>
      </c>
      <c r="DH102" s="1046"/>
      <c r="DI102" s="1046"/>
      <c r="DJ102" s="1046"/>
      <c r="DK102" s="1047"/>
      <c r="DL102" s="1045" t="s">
        <v>601</v>
      </c>
      <c r="DM102" s="1046"/>
      <c r="DN102" s="1046"/>
      <c r="DO102" s="1046"/>
      <c r="DP102" s="1047"/>
      <c r="DQ102" s="1045" t="s">
        <v>601</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439</v>
      </c>
      <c r="AB109" s="989"/>
      <c r="AC109" s="989"/>
      <c r="AD109" s="989"/>
      <c r="AE109" s="990"/>
      <c r="AF109" s="991" t="s">
        <v>440</v>
      </c>
      <c r="AG109" s="989"/>
      <c r="AH109" s="989"/>
      <c r="AI109" s="989"/>
      <c r="AJ109" s="990"/>
      <c r="AK109" s="991" t="s">
        <v>311</v>
      </c>
      <c r="AL109" s="989"/>
      <c r="AM109" s="989"/>
      <c r="AN109" s="989"/>
      <c r="AO109" s="990"/>
      <c r="AP109" s="991" t="s">
        <v>441</v>
      </c>
      <c r="AQ109" s="989"/>
      <c r="AR109" s="989"/>
      <c r="AS109" s="989"/>
      <c r="AT109" s="1020"/>
      <c r="AU109" s="988" t="s">
        <v>438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439</v>
      </c>
      <c r="BR109" s="989"/>
      <c r="BS109" s="989"/>
      <c r="BT109" s="989"/>
      <c r="BU109" s="990"/>
      <c r="BV109" s="991" t="s">
        <v>440</v>
      </c>
      <c r="BW109" s="989"/>
      <c r="BX109" s="989"/>
      <c r="BY109" s="989"/>
      <c r="BZ109" s="990"/>
      <c r="CA109" s="991" t="s">
        <v>311</v>
      </c>
      <c r="CB109" s="989"/>
      <c r="CC109" s="989"/>
      <c r="CD109" s="989"/>
      <c r="CE109" s="990"/>
      <c r="CF109" s="1027" t="s">
        <v>441</v>
      </c>
      <c r="CG109" s="1027"/>
      <c r="CH109" s="1027"/>
      <c r="CI109" s="1027"/>
      <c r="CJ109" s="1027"/>
      <c r="CK109" s="991" t="s">
        <v>442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439</v>
      </c>
      <c r="DH109" s="989"/>
      <c r="DI109" s="989"/>
      <c r="DJ109" s="989"/>
      <c r="DK109" s="990"/>
      <c r="DL109" s="991" t="s">
        <v>440</v>
      </c>
      <c r="DM109" s="989"/>
      <c r="DN109" s="989"/>
      <c r="DO109" s="989"/>
      <c r="DP109" s="990"/>
      <c r="DQ109" s="991" t="s">
        <v>311</v>
      </c>
      <c r="DR109" s="989"/>
      <c r="DS109" s="989"/>
      <c r="DT109" s="989"/>
      <c r="DU109" s="990"/>
      <c r="DV109" s="991" t="s">
        <v>441</v>
      </c>
      <c r="DW109" s="989"/>
      <c r="DX109" s="989"/>
      <c r="DY109" s="989"/>
      <c r="DZ109" s="1020"/>
    </row>
    <row r="110" spans="1:131" s="248" customFormat="1" ht="26.25" customHeight="1" x14ac:dyDescent="0.2">
      <c r="A110" s="891" t="s">
        <v>443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2998316</v>
      </c>
      <c r="AB110" s="982"/>
      <c r="AC110" s="982"/>
      <c r="AD110" s="982"/>
      <c r="AE110" s="983"/>
      <c r="AF110" s="984">
        <v>2674828</v>
      </c>
      <c r="AG110" s="982"/>
      <c r="AH110" s="982"/>
      <c r="AI110" s="982"/>
      <c r="AJ110" s="983"/>
      <c r="AK110" s="984">
        <v>2469743</v>
      </c>
      <c r="AL110" s="982"/>
      <c r="AM110" s="982"/>
      <c r="AN110" s="982"/>
      <c r="AO110" s="983"/>
      <c r="AP110" s="985">
        <v>18.600000000000001</v>
      </c>
      <c r="AQ110" s="986"/>
      <c r="AR110" s="986"/>
      <c r="AS110" s="986"/>
      <c r="AT110" s="987"/>
      <c r="AU110" s="1021" t="s">
        <v>72</v>
      </c>
      <c r="AV110" s="1022"/>
      <c r="AW110" s="1022"/>
      <c r="AX110" s="1022"/>
      <c r="AY110" s="1022"/>
      <c r="AZ110" s="947" t="s">
        <v>444</v>
      </c>
      <c r="BA110" s="892"/>
      <c r="BB110" s="892"/>
      <c r="BC110" s="892"/>
      <c r="BD110" s="892"/>
      <c r="BE110" s="892"/>
      <c r="BF110" s="892"/>
      <c r="BG110" s="892"/>
      <c r="BH110" s="892"/>
      <c r="BI110" s="892"/>
      <c r="BJ110" s="892"/>
      <c r="BK110" s="892"/>
      <c r="BL110" s="892"/>
      <c r="BM110" s="892"/>
      <c r="BN110" s="892"/>
      <c r="BO110" s="892"/>
      <c r="BP110" s="893"/>
      <c r="BQ110" s="948">
        <v>21796993</v>
      </c>
      <c r="BR110" s="929"/>
      <c r="BS110" s="929"/>
      <c r="BT110" s="929"/>
      <c r="BU110" s="929"/>
      <c r="BV110" s="929">
        <v>21283723</v>
      </c>
      <c r="BW110" s="929"/>
      <c r="BX110" s="929"/>
      <c r="BY110" s="929"/>
      <c r="BZ110" s="929"/>
      <c r="CA110" s="929">
        <v>21615512</v>
      </c>
      <c r="CB110" s="929"/>
      <c r="CC110" s="929"/>
      <c r="CD110" s="929"/>
      <c r="CE110" s="929"/>
      <c r="CF110" s="953">
        <v>162.6</v>
      </c>
      <c r="CG110" s="954"/>
      <c r="CH110" s="954"/>
      <c r="CI110" s="954"/>
      <c r="CJ110" s="954"/>
      <c r="CK110" s="1017" t="s">
        <v>445</v>
      </c>
      <c r="CL110" s="903"/>
      <c r="CM110" s="978" t="s">
        <v>446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175</v>
      </c>
      <c r="DH110" s="929"/>
      <c r="DI110" s="929"/>
      <c r="DJ110" s="929"/>
      <c r="DK110" s="929"/>
      <c r="DL110" s="929" t="s">
        <v>175</v>
      </c>
      <c r="DM110" s="929"/>
      <c r="DN110" s="929"/>
      <c r="DO110" s="929"/>
      <c r="DP110" s="929"/>
      <c r="DQ110" s="929" t="s">
        <v>447</v>
      </c>
      <c r="DR110" s="929"/>
      <c r="DS110" s="929"/>
      <c r="DT110" s="929"/>
      <c r="DU110" s="929"/>
      <c r="DV110" s="930" t="s">
        <v>175</v>
      </c>
      <c r="DW110" s="930"/>
      <c r="DX110" s="930"/>
      <c r="DY110" s="930"/>
      <c r="DZ110" s="931"/>
    </row>
    <row r="111" spans="1:131" s="248" customFormat="1" ht="26.25" customHeight="1" x14ac:dyDescent="0.2">
      <c r="A111" s="858" t="s">
        <v>448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449</v>
      </c>
      <c r="AB111" s="1010"/>
      <c r="AC111" s="1010"/>
      <c r="AD111" s="1010"/>
      <c r="AE111" s="1011"/>
      <c r="AF111" s="1012" t="s">
        <v>449</v>
      </c>
      <c r="AG111" s="1010"/>
      <c r="AH111" s="1010"/>
      <c r="AI111" s="1010"/>
      <c r="AJ111" s="1011"/>
      <c r="AK111" s="1012" t="s">
        <v>449</v>
      </c>
      <c r="AL111" s="1010"/>
      <c r="AM111" s="1010"/>
      <c r="AN111" s="1010"/>
      <c r="AO111" s="1011"/>
      <c r="AP111" s="1013" t="s">
        <v>449</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t="s">
        <v>449</v>
      </c>
      <c r="BR111" s="901"/>
      <c r="BS111" s="901"/>
      <c r="BT111" s="901"/>
      <c r="BU111" s="901"/>
      <c r="BV111" s="901" t="s">
        <v>449</v>
      </c>
      <c r="BW111" s="901"/>
      <c r="BX111" s="901"/>
      <c r="BY111" s="901"/>
      <c r="BZ111" s="901"/>
      <c r="CA111" s="901" t="s">
        <v>449</v>
      </c>
      <c r="CB111" s="901"/>
      <c r="CC111" s="901"/>
      <c r="CD111" s="901"/>
      <c r="CE111" s="901"/>
      <c r="CF111" s="962" t="s">
        <v>449</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449</v>
      </c>
      <c r="DH111" s="901"/>
      <c r="DI111" s="901"/>
      <c r="DJ111" s="901"/>
      <c r="DK111" s="901"/>
      <c r="DL111" s="901" t="s">
        <v>449</v>
      </c>
      <c r="DM111" s="901"/>
      <c r="DN111" s="901"/>
      <c r="DO111" s="901"/>
      <c r="DP111" s="901"/>
      <c r="DQ111" s="901" t="s">
        <v>449</v>
      </c>
      <c r="DR111" s="901"/>
      <c r="DS111" s="901"/>
      <c r="DT111" s="901"/>
      <c r="DU111" s="901"/>
      <c r="DV111" s="878" t="s">
        <v>449</v>
      </c>
      <c r="DW111" s="878"/>
      <c r="DX111" s="878"/>
      <c r="DY111" s="878"/>
      <c r="DZ111" s="879"/>
    </row>
    <row r="112" spans="1:131" s="248" customFormat="1" ht="26.25" customHeight="1" x14ac:dyDescent="0.2">
      <c r="A112" s="1003" t="s">
        <v>452</v>
      </c>
      <c r="B112" s="1004"/>
      <c r="C112" s="834" t="s">
        <v>453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449</v>
      </c>
      <c r="AB112" s="864"/>
      <c r="AC112" s="864"/>
      <c r="AD112" s="864"/>
      <c r="AE112" s="865"/>
      <c r="AF112" s="866" t="s">
        <v>449</v>
      </c>
      <c r="AG112" s="864"/>
      <c r="AH112" s="864"/>
      <c r="AI112" s="864"/>
      <c r="AJ112" s="865"/>
      <c r="AK112" s="866" t="s">
        <v>449</v>
      </c>
      <c r="AL112" s="864"/>
      <c r="AM112" s="864"/>
      <c r="AN112" s="864"/>
      <c r="AO112" s="865"/>
      <c r="AP112" s="911" t="s">
        <v>449</v>
      </c>
      <c r="AQ112" s="912"/>
      <c r="AR112" s="912"/>
      <c r="AS112" s="912"/>
      <c r="AT112" s="913"/>
      <c r="AU112" s="1023"/>
      <c r="AV112" s="1024"/>
      <c r="AW112" s="1024"/>
      <c r="AX112" s="1024"/>
      <c r="AY112" s="1024"/>
      <c r="AZ112" s="899" t="s">
        <v>454</v>
      </c>
      <c r="BA112" s="834"/>
      <c r="BB112" s="834"/>
      <c r="BC112" s="834"/>
      <c r="BD112" s="834"/>
      <c r="BE112" s="834"/>
      <c r="BF112" s="834"/>
      <c r="BG112" s="834"/>
      <c r="BH112" s="834"/>
      <c r="BI112" s="834"/>
      <c r="BJ112" s="834"/>
      <c r="BK112" s="834"/>
      <c r="BL112" s="834"/>
      <c r="BM112" s="834"/>
      <c r="BN112" s="834"/>
      <c r="BO112" s="834"/>
      <c r="BP112" s="835"/>
      <c r="BQ112" s="900">
        <v>4981021</v>
      </c>
      <c r="BR112" s="901"/>
      <c r="BS112" s="901"/>
      <c r="BT112" s="901"/>
      <c r="BU112" s="901"/>
      <c r="BV112" s="901">
        <v>4759511</v>
      </c>
      <c r="BW112" s="901"/>
      <c r="BX112" s="901"/>
      <c r="BY112" s="901"/>
      <c r="BZ112" s="901"/>
      <c r="CA112" s="901">
        <v>4718390</v>
      </c>
      <c r="CB112" s="901"/>
      <c r="CC112" s="901"/>
      <c r="CD112" s="901"/>
      <c r="CE112" s="901"/>
      <c r="CF112" s="962">
        <v>35.5</v>
      </c>
      <c r="CG112" s="963"/>
      <c r="CH112" s="963"/>
      <c r="CI112" s="963"/>
      <c r="CJ112" s="963"/>
      <c r="CK112" s="1018"/>
      <c r="CL112" s="905"/>
      <c r="CM112" s="908" t="s">
        <v>455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449</v>
      </c>
      <c r="DH112" s="901"/>
      <c r="DI112" s="901"/>
      <c r="DJ112" s="901"/>
      <c r="DK112" s="901"/>
      <c r="DL112" s="901" t="s">
        <v>449</v>
      </c>
      <c r="DM112" s="901"/>
      <c r="DN112" s="901"/>
      <c r="DO112" s="901"/>
      <c r="DP112" s="901"/>
      <c r="DQ112" s="901" t="s">
        <v>449</v>
      </c>
      <c r="DR112" s="901"/>
      <c r="DS112" s="901"/>
      <c r="DT112" s="901"/>
      <c r="DU112" s="901"/>
      <c r="DV112" s="878" t="s">
        <v>449</v>
      </c>
      <c r="DW112" s="878"/>
      <c r="DX112" s="878"/>
      <c r="DY112" s="878"/>
      <c r="DZ112" s="879"/>
    </row>
    <row r="113" spans="1:130" s="248" customFormat="1" ht="26.25" customHeight="1" x14ac:dyDescent="0.2">
      <c r="A113" s="1005"/>
      <c r="B113" s="1006"/>
      <c r="C113" s="834" t="s">
        <v>456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487722</v>
      </c>
      <c r="AB113" s="1010"/>
      <c r="AC113" s="1010"/>
      <c r="AD113" s="1010"/>
      <c r="AE113" s="1011"/>
      <c r="AF113" s="1012">
        <v>456886</v>
      </c>
      <c r="AG113" s="1010"/>
      <c r="AH113" s="1010"/>
      <c r="AI113" s="1010"/>
      <c r="AJ113" s="1011"/>
      <c r="AK113" s="1012">
        <v>431891</v>
      </c>
      <c r="AL113" s="1010"/>
      <c r="AM113" s="1010"/>
      <c r="AN113" s="1010"/>
      <c r="AO113" s="1011"/>
      <c r="AP113" s="1013">
        <v>3.2</v>
      </c>
      <c r="AQ113" s="1014"/>
      <c r="AR113" s="1014"/>
      <c r="AS113" s="1014"/>
      <c r="AT113" s="1015"/>
      <c r="AU113" s="1023"/>
      <c r="AV113" s="1024"/>
      <c r="AW113" s="1024"/>
      <c r="AX113" s="1024"/>
      <c r="AY113" s="1024"/>
      <c r="AZ113" s="899" t="s">
        <v>457</v>
      </c>
      <c r="BA113" s="834"/>
      <c r="BB113" s="834"/>
      <c r="BC113" s="834"/>
      <c r="BD113" s="834"/>
      <c r="BE113" s="834"/>
      <c r="BF113" s="834"/>
      <c r="BG113" s="834"/>
      <c r="BH113" s="834"/>
      <c r="BI113" s="834"/>
      <c r="BJ113" s="834"/>
      <c r="BK113" s="834"/>
      <c r="BL113" s="834"/>
      <c r="BM113" s="834"/>
      <c r="BN113" s="834"/>
      <c r="BO113" s="834"/>
      <c r="BP113" s="835"/>
      <c r="BQ113" s="900">
        <v>8173649</v>
      </c>
      <c r="BR113" s="901"/>
      <c r="BS113" s="901"/>
      <c r="BT113" s="901"/>
      <c r="BU113" s="901"/>
      <c r="BV113" s="901">
        <v>7686788</v>
      </c>
      <c r="BW113" s="901"/>
      <c r="BX113" s="901"/>
      <c r="BY113" s="901"/>
      <c r="BZ113" s="901"/>
      <c r="CA113" s="901">
        <v>7186985</v>
      </c>
      <c r="CB113" s="901"/>
      <c r="CC113" s="901"/>
      <c r="CD113" s="901"/>
      <c r="CE113" s="901"/>
      <c r="CF113" s="962">
        <v>54.1</v>
      </c>
      <c r="CG113" s="963"/>
      <c r="CH113" s="963"/>
      <c r="CI113" s="963"/>
      <c r="CJ113" s="963"/>
      <c r="CK113" s="1018"/>
      <c r="CL113" s="905"/>
      <c r="CM113" s="908" t="s">
        <v>458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449</v>
      </c>
      <c r="DH113" s="864"/>
      <c r="DI113" s="864"/>
      <c r="DJ113" s="864"/>
      <c r="DK113" s="865"/>
      <c r="DL113" s="866" t="s">
        <v>449</v>
      </c>
      <c r="DM113" s="864"/>
      <c r="DN113" s="864"/>
      <c r="DO113" s="864"/>
      <c r="DP113" s="865"/>
      <c r="DQ113" s="866" t="s">
        <v>449</v>
      </c>
      <c r="DR113" s="864"/>
      <c r="DS113" s="864"/>
      <c r="DT113" s="864"/>
      <c r="DU113" s="865"/>
      <c r="DV113" s="911" t="s">
        <v>449</v>
      </c>
      <c r="DW113" s="912"/>
      <c r="DX113" s="912"/>
      <c r="DY113" s="912"/>
      <c r="DZ113" s="913"/>
    </row>
    <row r="114" spans="1:130" s="248" customFormat="1" ht="26.25" customHeight="1" x14ac:dyDescent="0.2">
      <c r="A114" s="1005"/>
      <c r="B114" s="1006"/>
      <c r="C114" s="834" t="s">
        <v>459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493634</v>
      </c>
      <c r="AB114" s="864"/>
      <c r="AC114" s="864"/>
      <c r="AD114" s="864"/>
      <c r="AE114" s="865"/>
      <c r="AF114" s="866">
        <v>675480</v>
      </c>
      <c r="AG114" s="864"/>
      <c r="AH114" s="864"/>
      <c r="AI114" s="864"/>
      <c r="AJ114" s="865"/>
      <c r="AK114" s="866">
        <v>630720</v>
      </c>
      <c r="AL114" s="864"/>
      <c r="AM114" s="864"/>
      <c r="AN114" s="864"/>
      <c r="AO114" s="865"/>
      <c r="AP114" s="911">
        <v>4.7</v>
      </c>
      <c r="AQ114" s="912"/>
      <c r="AR114" s="912"/>
      <c r="AS114" s="912"/>
      <c r="AT114" s="913"/>
      <c r="AU114" s="1023"/>
      <c r="AV114" s="1024"/>
      <c r="AW114" s="1024"/>
      <c r="AX114" s="1024"/>
      <c r="AY114" s="1024"/>
      <c r="AZ114" s="899" t="s">
        <v>460</v>
      </c>
      <c r="BA114" s="834"/>
      <c r="BB114" s="834"/>
      <c r="BC114" s="834"/>
      <c r="BD114" s="834"/>
      <c r="BE114" s="834"/>
      <c r="BF114" s="834"/>
      <c r="BG114" s="834"/>
      <c r="BH114" s="834"/>
      <c r="BI114" s="834"/>
      <c r="BJ114" s="834"/>
      <c r="BK114" s="834"/>
      <c r="BL114" s="834"/>
      <c r="BM114" s="834"/>
      <c r="BN114" s="834"/>
      <c r="BO114" s="834"/>
      <c r="BP114" s="835"/>
      <c r="BQ114" s="900">
        <v>3041507</v>
      </c>
      <c r="BR114" s="901"/>
      <c r="BS114" s="901"/>
      <c r="BT114" s="901"/>
      <c r="BU114" s="901"/>
      <c r="BV114" s="901">
        <v>2963470</v>
      </c>
      <c r="BW114" s="901"/>
      <c r="BX114" s="901"/>
      <c r="BY114" s="901"/>
      <c r="BZ114" s="901"/>
      <c r="CA114" s="901">
        <v>2930432</v>
      </c>
      <c r="CB114" s="901"/>
      <c r="CC114" s="901"/>
      <c r="CD114" s="901"/>
      <c r="CE114" s="901"/>
      <c r="CF114" s="962">
        <v>22</v>
      </c>
      <c r="CG114" s="963"/>
      <c r="CH114" s="963"/>
      <c r="CI114" s="963"/>
      <c r="CJ114" s="963"/>
      <c r="CK114" s="1018"/>
      <c r="CL114" s="905"/>
      <c r="CM114" s="908" t="s">
        <v>461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449</v>
      </c>
      <c r="DH114" s="864"/>
      <c r="DI114" s="864"/>
      <c r="DJ114" s="864"/>
      <c r="DK114" s="865"/>
      <c r="DL114" s="866" t="s">
        <v>449</v>
      </c>
      <c r="DM114" s="864"/>
      <c r="DN114" s="864"/>
      <c r="DO114" s="864"/>
      <c r="DP114" s="865"/>
      <c r="DQ114" s="866" t="s">
        <v>449</v>
      </c>
      <c r="DR114" s="864"/>
      <c r="DS114" s="864"/>
      <c r="DT114" s="864"/>
      <c r="DU114" s="865"/>
      <c r="DV114" s="911" t="s">
        <v>449</v>
      </c>
      <c r="DW114" s="912"/>
      <c r="DX114" s="912"/>
      <c r="DY114" s="912"/>
      <c r="DZ114" s="913"/>
    </row>
    <row r="115" spans="1:130" s="248" customFormat="1" ht="26.25" customHeight="1" x14ac:dyDescent="0.2">
      <c r="A115" s="1005"/>
      <c r="B115" s="1006"/>
      <c r="C115" s="834" t="s">
        <v>462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449</v>
      </c>
      <c r="AB115" s="1010"/>
      <c r="AC115" s="1010"/>
      <c r="AD115" s="1010"/>
      <c r="AE115" s="1011"/>
      <c r="AF115" s="1012" t="s">
        <v>449</v>
      </c>
      <c r="AG115" s="1010"/>
      <c r="AH115" s="1010"/>
      <c r="AI115" s="1010"/>
      <c r="AJ115" s="1011"/>
      <c r="AK115" s="1012" t="s">
        <v>449</v>
      </c>
      <c r="AL115" s="1010"/>
      <c r="AM115" s="1010"/>
      <c r="AN115" s="1010"/>
      <c r="AO115" s="1011"/>
      <c r="AP115" s="1013" t="s">
        <v>449</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v>17557</v>
      </c>
      <c r="BR115" s="901"/>
      <c r="BS115" s="901"/>
      <c r="BT115" s="901"/>
      <c r="BU115" s="901"/>
      <c r="BV115" s="901">
        <v>5687</v>
      </c>
      <c r="BW115" s="901"/>
      <c r="BX115" s="901"/>
      <c r="BY115" s="901"/>
      <c r="BZ115" s="901"/>
      <c r="CA115" s="901">
        <v>13049</v>
      </c>
      <c r="CB115" s="901"/>
      <c r="CC115" s="901"/>
      <c r="CD115" s="901"/>
      <c r="CE115" s="901"/>
      <c r="CF115" s="962">
        <v>0.1</v>
      </c>
      <c r="CG115" s="963"/>
      <c r="CH115" s="963"/>
      <c r="CI115" s="963"/>
      <c r="CJ115" s="963"/>
      <c r="CK115" s="1018"/>
      <c r="CL115" s="905"/>
      <c r="CM115" s="899"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449</v>
      </c>
      <c r="DH115" s="864"/>
      <c r="DI115" s="864"/>
      <c r="DJ115" s="864"/>
      <c r="DK115" s="865"/>
      <c r="DL115" s="866" t="s">
        <v>449</v>
      </c>
      <c r="DM115" s="864"/>
      <c r="DN115" s="864"/>
      <c r="DO115" s="864"/>
      <c r="DP115" s="865"/>
      <c r="DQ115" s="866" t="s">
        <v>449</v>
      </c>
      <c r="DR115" s="864"/>
      <c r="DS115" s="864"/>
      <c r="DT115" s="864"/>
      <c r="DU115" s="865"/>
      <c r="DV115" s="911" t="s">
        <v>449</v>
      </c>
      <c r="DW115" s="912"/>
      <c r="DX115" s="912"/>
      <c r="DY115" s="912"/>
      <c r="DZ115" s="913"/>
    </row>
    <row r="116" spans="1:130" s="248" customFormat="1" ht="26.25" customHeight="1" x14ac:dyDescent="0.2">
      <c r="A116" s="1007"/>
      <c r="B116" s="1008"/>
      <c r="C116" s="967" t="s">
        <v>465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119</v>
      </c>
      <c r="AB116" s="864"/>
      <c r="AC116" s="864"/>
      <c r="AD116" s="864"/>
      <c r="AE116" s="865"/>
      <c r="AF116" s="866">
        <v>151</v>
      </c>
      <c r="AG116" s="864"/>
      <c r="AH116" s="864"/>
      <c r="AI116" s="864"/>
      <c r="AJ116" s="865"/>
      <c r="AK116" s="866">
        <v>296</v>
      </c>
      <c r="AL116" s="864"/>
      <c r="AM116" s="864"/>
      <c r="AN116" s="864"/>
      <c r="AO116" s="865"/>
      <c r="AP116" s="911">
        <v>0</v>
      </c>
      <c r="AQ116" s="912"/>
      <c r="AR116" s="912"/>
      <c r="AS116" s="912"/>
      <c r="AT116" s="913"/>
      <c r="AU116" s="1023"/>
      <c r="AV116" s="1024"/>
      <c r="AW116" s="1024"/>
      <c r="AX116" s="1024"/>
      <c r="AY116" s="1024"/>
      <c r="AZ116" s="950" t="s">
        <v>466</v>
      </c>
      <c r="BA116" s="951"/>
      <c r="BB116" s="951"/>
      <c r="BC116" s="951"/>
      <c r="BD116" s="951"/>
      <c r="BE116" s="951"/>
      <c r="BF116" s="951"/>
      <c r="BG116" s="951"/>
      <c r="BH116" s="951"/>
      <c r="BI116" s="951"/>
      <c r="BJ116" s="951"/>
      <c r="BK116" s="951"/>
      <c r="BL116" s="951"/>
      <c r="BM116" s="951"/>
      <c r="BN116" s="951"/>
      <c r="BO116" s="951"/>
      <c r="BP116" s="952"/>
      <c r="BQ116" s="900" t="s">
        <v>449</v>
      </c>
      <c r="BR116" s="901"/>
      <c r="BS116" s="901"/>
      <c r="BT116" s="901"/>
      <c r="BU116" s="901"/>
      <c r="BV116" s="901" t="s">
        <v>449</v>
      </c>
      <c r="BW116" s="901"/>
      <c r="BX116" s="901"/>
      <c r="BY116" s="901"/>
      <c r="BZ116" s="901"/>
      <c r="CA116" s="901" t="s">
        <v>449</v>
      </c>
      <c r="CB116" s="901"/>
      <c r="CC116" s="901"/>
      <c r="CD116" s="901"/>
      <c r="CE116" s="901"/>
      <c r="CF116" s="962" t="s">
        <v>449</v>
      </c>
      <c r="CG116" s="963"/>
      <c r="CH116" s="963"/>
      <c r="CI116" s="963"/>
      <c r="CJ116" s="963"/>
      <c r="CK116" s="1018"/>
      <c r="CL116" s="905"/>
      <c r="CM116" s="908" t="s">
        <v>467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449</v>
      </c>
      <c r="DH116" s="864"/>
      <c r="DI116" s="864"/>
      <c r="DJ116" s="864"/>
      <c r="DK116" s="865"/>
      <c r="DL116" s="866" t="s">
        <v>449</v>
      </c>
      <c r="DM116" s="864"/>
      <c r="DN116" s="864"/>
      <c r="DO116" s="864"/>
      <c r="DP116" s="865"/>
      <c r="DQ116" s="866" t="s">
        <v>449</v>
      </c>
      <c r="DR116" s="864"/>
      <c r="DS116" s="864"/>
      <c r="DT116" s="864"/>
      <c r="DU116" s="865"/>
      <c r="DV116" s="911" t="s">
        <v>449</v>
      </c>
      <c r="DW116" s="912"/>
      <c r="DX116" s="912"/>
      <c r="DY116" s="912"/>
      <c r="DZ116" s="913"/>
    </row>
    <row r="117" spans="1:130" s="248" customFormat="1" ht="26.25" customHeight="1" x14ac:dyDescent="0.2">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468</v>
      </c>
      <c r="Z117" s="990"/>
      <c r="AA117" s="995">
        <v>3979791</v>
      </c>
      <c r="AB117" s="996"/>
      <c r="AC117" s="996"/>
      <c r="AD117" s="996"/>
      <c r="AE117" s="997"/>
      <c r="AF117" s="998">
        <v>3807345</v>
      </c>
      <c r="AG117" s="996"/>
      <c r="AH117" s="996"/>
      <c r="AI117" s="996"/>
      <c r="AJ117" s="997"/>
      <c r="AK117" s="998">
        <v>3532650</v>
      </c>
      <c r="AL117" s="996"/>
      <c r="AM117" s="996"/>
      <c r="AN117" s="996"/>
      <c r="AO117" s="997"/>
      <c r="AP117" s="999"/>
      <c r="AQ117" s="1000"/>
      <c r="AR117" s="1000"/>
      <c r="AS117" s="1000"/>
      <c r="AT117" s="1001"/>
      <c r="AU117" s="1023"/>
      <c r="AV117" s="1024"/>
      <c r="AW117" s="1024"/>
      <c r="AX117" s="1024"/>
      <c r="AY117" s="1024"/>
      <c r="AZ117" s="950" t="s">
        <v>469</v>
      </c>
      <c r="BA117" s="951"/>
      <c r="BB117" s="951"/>
      <c r="BC117" s="951"/>
      <c r="BD117" s="951"/>
      <c r="BE117" s="951"/>
      <c r="BF117" s="951"/>
      <c r="BG117" s="951"/>
      <c r="BH117" s="951"/>
      <c r="BI117" s="951"/>
      <c r="BJ117" s="951"/>
      <c r="BK117" s="951"/>
      <c r="BL117" s="951"/>
      <c r="BM117" s="951"/>
      <c r="BN117" s="951"/>
      <c r="BO117" s="951"/>
      <c r="BP117" s="952"/>
      <c r="BQ117" s="900" t="s">
        <v>449</v>
      </c>
      <c r="BR117" s="901"/>
      <c r="BS117" s="901"/>
      <c r="BT117" s="901"/>
      <c r="BU117" s="901"/>
      <c r="BV117" s="901" t="s">
        <v>449</v>
      </c>
      <c r="BW117" s="901"/>
      <c r="BX117" s="901"/>
      <c r="BY117" s="901"/>
      <c r="BZ117" s="901"/>
      <c r="CA117" s="901" t="s">
        <v>449</v>
      </c>
      <c r="CB117" s="901"/>
      <c r="CC117" s="901"/>
      <c r="CD117" s="901"/>
      <c r="CE117" s="901"/>
      <c r="CF117" s="962" t="s">
        <v>449</v>
      </c>
      <c r="CG117" s="963"/>
      <c r="CH117" s="963"/>
      <c r="CI117" s="963"/>
      <c r="CJ117" s="963"/>
      <c r="CK117" s="1018"/>
      <c r="CL117" s="905"/>
      <c r="CM117" s="908" t="s">
        <v>470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449</v>
      </c>
      <c r="DH117" s="864"/>
      <c r="DI117" s="864"/>
      <c r="DJ117" s="864"/>
      <c r="DK117" s="865"/>
      <c r="DL117" s="866" t="s">
        <v>449</v>
      </c>
      <c r="DM117" s="864"/>
      <c r="DN117" s="864"/>
      <c r="DO117" s="864"/>
      <c r="DP117" s="865"/>
      <c r="DQ117" s="866" t="s">
        <v>449</v>
      </c>
      <c r="DR117" s="864"/>
      <c r="DS117" s="864"/>
      <c r="DT117" s="864"/>
      <c r="DU117" s="865"/>
      <c r="DV117" s="911" t="s">
        <v>449</v>
      </c>
      <c r="DW117" s="912"/>
      <c r="DX117" s="912"/>
      <c r="DY117" s="912"/>
      <c r="DZ117" s="913"/>
    </row>
    <row r="118" spans="1:130" s="248" customFormat="1" ht="26.25" customHeight="1" x14ac:dyDescent="0.2">
      <c r="A118" s="988" t="s">
        <v>442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439</v>
      </c>
      <c r="AB118" s="989"/>
      <c r="AC118" s="989"/>
      <c r="AD118" s="989"/>
      <c r="AE118" s="990"/>
      <c r="AF118" s="991" t="s">
        <v>440</v>
      </c>
      <c r="AG118" s="989"/>
      <c r="AH118" s="989"/>
      <c r="AI118" s="989"/>
      <c r="AJ118" s="990"/>
      <c r="AK118" s="991" t="s">
        <v>311</v>
      </c>
      <c r="AL118" s="989"/>
      <c r="AM118" s="989"/>
      <c r="AN118" s="989"/>
      <c r="AO118" s="990"/>
      <c r="AP118" s="992" t="s">
        <v>441</v>
      </c>
      <c r="AQ118" s="993"/>
      <c r="AR118" s="993"/>
      <c r="AS118" s="993"/>
      <c r="AT118" s="994"/>
      <c r="AU118" s="1023"/>
      <c r="AV118" s="1024"/>
      <c r="AW118" s="1024"/>
      <c r="AX118" s="1024"/>
      <c r="AY118" s="1024"/>
      <c r="AZ118" s="966" t="s">
        <v>471</v>
      </c>
      <c r="BA118" s="967"/>
      <c r="BB118" s="967"/>
      <c r="BC118" s="967"/>
      <c r="BD118" s="967"/>
      <c r="BE118" s="967"/>
      <c r="BF118" s="967"/>
      <c r="BG118" s="967"/>
      <c r="BH118" s="967"/>
      <c r="BI118" s="967"/>
      <c r="BJ118" s="967"/>
      <c r="BK118" s="967"/>
      <c r="BL118" s="967"/>
      <c r="BM118" s="967"/>
      <c r="BN118" s="967"/>
      <c r="BO118" s="967"/>
      <c r="BP118" s="968"/>
      <c r="BQ118" s="969" t="s">
        <v>449</v>
      </c>
      <c r="BR118" s="932"/>
      <c r="BS118" s="932"/>
      <c r="BT118" s="932"/>
      <c r="BU118" s="932"/>
      <c r="BV118" s="932" t="s">
        <v>449</v>
      </c>
      <c r="BW118" s="932"/>
      <c r="BX118" s="932"/>
      <c r="BY118" s="932"/>
      <c r="BZ118" s="932"/>
      <c r="CA118" s="932" t="s">
        <v>449</v>
      </c>
      <c r="CB118" s="932"/>
      <c r="CC118" s="932"/>
      <c r="CD118" s="932"/>
      <c r="CE118" s="932"/>
      <c r="CF118" s="962" t="s">
        <v>449</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449</v>
      </c>
      <c r="DH118" s="864"/>
      <c r="DI118" s="864"/>
      <c r="DJ118" s="864"/>
      <c r="DK118" s="865"/>
      <c r="DL118" s="866" t="s">
        <v>449</v>
      </c>
      <c r="DM118" s="864"/>
      <c r="DN118" s="864"/>
      <c r="DO118" s="864"/>
      <c r="DP118" s="865"/>
      <c r="DQ118" s="866" t="s">
        <v>449</v>
      </c>
      <c r="DR118" s="864"/>
      <c r="DS118" s="864"/>
      <c r="DT118" s="864"/>
      <c r="DU118" s="865"/>
      <c r="DV118" s="911" t="s">
        <v>449</v>
      </c>
      <c r="DW118" s="912"/>
      <c r="DX118" s="912"/>
      <c r="DY118" s="912"/>
      <c r="DZ118" s="913"/>
    </row>
    <row r="119" spans="1:130" s="248" customFormat="1" ht="26.25" customHeight="1" x14ac:dyDescent="0.2">
      <c r="A119" s="902" t="s">
        <v>445</v>
      </c>
      <c r="B119" s="903"/>
      <c r="C119" s="978" t="s">
        <v>446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449</v>
      </c>
      <c r="AB119" s="982"/>
      <c r="AC119" s="982"/>
      <c r="AD119" s="982"/>
      <c r="AE119" s="983"/>
      <c r="AF119" s="984" t="s">
        <v>449</v>
      </c>
      <c r="AG119" s="982"/>
      <c r="AH119" s="982"/>
      <c r="AI119" s="982"/>
      <c r="AJ119" s="983"/>
      <c r="AK119" s="984" t="s">
        <v>449</v>
      </c>
      <c r="AL119" s="982"/>
      <c r="AM119" s="982"/>
      <c r="AN119" s="982"/>
      <c r="AO119" s="983"/>
      <c r="AP119" s="985" t="s">
        <v>449</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473</v>
      </c>
      <c r="BP119" s="965"/>
      <c r="BQ119" s="969">
        <v>38010727</v>
      </c>
      <c r="BR119" s="932"/>
      <c r="BS119" s="932"/>
      <c r="BT119" s="932"/>
      <c r="BU119" s="932"/>
      <c r="BV119" s="932">
        <v>36699179</v>
      </c>
      <c r="BW119" s="932"/>
      <c r="BX119" s="932"/>
      <c r="BY119" s="932"/>
      <c r="BZ119" s="932"/>
      <c r="CA119" s="932">
        <v>36464368</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449</v>
      </c>
      <c r="DH119" s="847"/>
      <c r="DI119" s="847"/>
      <c r="DJ119" s="847"/>
      <c r="DK119" s="848"/>
      <c r="DL119" s="849" t="s">
        <v>449</v>
      </c>
      <c r="DM119" s="847"/>
      <c r="DN119" s="847"/>
      <c r="DO119" s="847"/>
      <c r="DP119" s="848"/>
      <c r="DQ119" s="849" t="s">
        <v>449</v>
      </c>
      <c r="DR119" s="847"/>
      <c r="DS119" s="847"/>
      <c r="DT119" s="847"/>
      <c r="DU119" s="848"/>
      <c r="DV119" s="935" t="s">
        <v>449</v>
      </c>
      <c r="DW119" s="936"/>
      <c r="DX119" s="936"/>
      <c r="DY119" s="936"/>
      <c r="DZ119" s="937"/>
    </row>
    <row r="120" spans="1:130" s="248" customFormat="1" ht="26.25" customHeight="1" x14ac:dyDescent="0.2">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449</v>
      </c>
      <c r="AB120" s="864"/>
      <c r="AC120" s="864"/>
      <c r="AD120" s="864"/>
      <c r="AE120" s="865"/>
      <c r="AF120" s="866" t="s">
        <v>449</v>
      </c>
      <c r="AG120" s="864"/>
      <c r="AH120" s="864"/>
      <c r="AI120" s="864"/>
      <c r="AJ120" s="865"/>
      <c r="AK120" s="866" t="s">
        <v>449</v>
      </c>
      <c r="AL120" s="864"/>
      <c r="AM120" s="864"/>
      <c r="AN120" s="864"/>
      <c r="AO120" s="865"/>
      <c r="AP120" s="911" t="s">
        <v>449</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7233814</v>
      </c>
      <c r="BR120" s="929"/>
      <c r="BS120" s="929"/>
      <c r="BT120" s="929"/>
      <c r="BU120" s="929"/>
      <c r="BV120" s="929">
        <v>7154316</v>
      </c>
      <c r="BW120" s="929"/>
      <c r="BX120" s="929"/>
      <c r="BY120" s="929"/>
      <c r="BZ120" s="929"/>
      <c r="CA120" s="929">
        <v>7143112</v>
      </c>
      <c r="CB120" s="929"/>
      <c r="CC120" s="929"/>
      <c r="CD120" s="929"/>
      <c r="CE120" s="929"/>
      <c r="CF120" s="953">
        <v>53.7</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t="s">
        <v>449</v>
      </c>
      <c r="DH120" s="929"/>
      <c r="DI120" s="929"/>
      <c r="DJ120" s="929"/>
      <c r="DK120" s="929"/>
      <c r="DL120" s="929" t="s">
        <v>449</v>
      </c>
      <c r="DM120" s="929"/>
      <c r="DN120" s="929"/>
      <c r="DO120" s="929"/>
      <c r="DP120" s="929"/>
      <c r="DQ120" s="929">
        <v>4400263</v>
      </c>
      <c r="DR120" s="929"/>
      <c r="DS120" s="929"/>
      <c r="DT120" s="929"/>
      <c r="DU120" s="929"/>
      <c r="DV120" s="930">
        <v>33.1</v>
      </c>
      <c r="DW120" s="930"/>
      <c r="DX120" s="930"/>
      <c r="DY120" s="930"/>
      <c r="DZ120" s="931"/>
    </row>
    <row r="121" spans="1:130" s="248" customFormat="1" ht="26.25" customHeight="1" x14ac:dyDescent="0.2">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449</v>
      </c>
      <c r="AB121" s="864"/>
      <c r="AC121" s="864"/>
      <c r="AD121" s="864"/>
      <c r="AE121" s="865"/>
      <c r="AF121" s="866" t="s">
        <v>449</v>
      </c>
      <c r="AG121" s="864"/>
      <c r="AH121" s="864"/>
      <c r="AI121" s="864"/>
      <c r="AJ121" s="865"/>
      <c r="AK121" s="866" t="s">
        <v>449</v>
      </c>
      <c r="AL121" s="864"/>
      <c r="AM121" s="864"/>
      <c r="AN121" s="864"/>
      <c r="AO121" s="865"/>
      <c r="AP121" s="911" t="s">
        <v>449</v>
      </c>
      <c r="AQ121" s="912"/>
      <c r="AR121" s="912"/>
      <c r="AS121" s="912"/>
      <c r="AT121" s="913"/>
      <c r="AU121" s="973"/>
      <c r="AV121" s="974"/>
      <c r="AW121" s="974"/>
      <c r="AX121" s="974"/>
      <c r="AY121" s="975"/>
      <c r="AZ121" s="899" t="s">
        <v>480</v>
      </c>
      <c r="BA121" s="834"/>
      <c r="BB121" s="834"/>
      <c r="BC121" s="834"/>
      <c r="BD121" s="834"/>
      <c r="BE121" s="834"/>
      <c r="BF121" s="834"/>
      <c r="BG121" s="834"/>
      <c r="BH121" s="834"/>
      <c r="BI121" s="834"/>
      <c r="BJ121" s="834"/>
      <c r="BK121" s="834"/>
      <c r="BL121" s="834"/>
      <c r="BM121" s="834"/>
      <c r="BN121" s="834"/>
      <c r="BO121" s="834"/>
      <c r="BP121" s="835"/>
      <c r="BQ121" s="900">
        <v>2688243</v>
      </c>
      <c r="BR121" s="901"/>
      <c r="BS121" s="901"/>
      <c r="BT121" s="901"/>
      <c r="BU121" s="901"/>
      <c r="BV121" s="901">
        <v>2680874</v>
      </c>
      <c r="BW121" s="901"/>
      <c r="BX121" s="901"/>
      <c r="BY121" s="901"/>
      <c r="BZ121" s="901"/>
      <c r="CA121" s="901">
        <v>2656902</v>
      </c>
      <c r="CB121" s="901"/>
      <c r="CC121" s="901"/>
      <c r="CD121" s="901"/>
      <c r="CE121" s="901"/>
      <c r="CF121" s="962">
        <v>20</v>
      </c>
      <c r="CG121" s="963"/>
      <c r="CH121" s="963"/>
      <c r="CI121" s="963"/>
      <c r="CJ121" s="963"/>
      <c r="CK121" s="956"/>
      <c r="CL121" s="942"/>
      <c r="CM121" s="942"/>
      <c r="CN121" s="942"/>
      <c r="CO121" s="943"/>
      <c r="CP121" s="922" t="s">
        <v>481</v>
      </c>
      <c r="CQ121" s="923"/>
      <c r="CR121" s="923"/>
      <c r="CS121" s="923"/>
      <c r="CT121" s="923"/>
      <c r="CU121" s="923"/>
      <c r="CV121" s="923"/>
      <c r="CW121" s="923"/>
      <c r="CX121" s="923"/>
      <c r="CY121" s="923"/>
      <c r="CZ121" s="923"/>
      <c r="DA121" s="923"/>
      <c r="DB121" s="923"/>
      <c r="DC121" s="923"/>
      <c r="DD121" s="923"/>
      <c r="DE121" s="923"/>
      <c r="DF121" s="924"/>
      <c r="DG121" s="900">
        <v>324044</v>
      </c>
      <c r="DH121" s="901"/>
      <c r="DI121" s="901"/>
      <c r="DJ121" s="901"/>
      <c r="DK121" s="901"/>
      <c r="DL121" s="901">
        <v>295151</v>
      </c>
      <c r="DM121" s="901"/>
      <c r="DN121" s="901"/>
      <c r="DO121" s="901"/>
      <c r="DP121" s="901"/>
      <c r="DQ121" s="901">
        <v>276500</v>
      </c>
      <c r="DR121" s="901"/>
      <c r="DS121" s="901"/>
      <c r="DT121" s="901"/>
      <c r="DU121" s="901"/>
      <c r="DV121" s="878">
        <v>2.1</v>
      </c>
      <c r="DW121" s="878"/>
      <c r="DX121" s="878"/>
      <c r="DY121" s="878"/>
      <c r="DZ121" s="879"/>
    </row>
    <row r="122" spans="1:130" s="248" customFormat="1" ht="26.25" customHeight="1" x14ac:dyDescent="0.2">
      <c r="A122" s="904"/>
      <c r="B122" s="905"/>
      <c r="C122" s="908" t="s">
        <v>461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449</v>
      </c>
      <c r="AB122" s="864"/>
      <c r="AC122" s="864"/>
      <c r="AD122" s="864"/>
      <c r="AE122" s="865"/>
      <c r="AF122" s="866" t="s">
        <v>449</v>
      </c>
      <c r="AG122" s="864"/>
      <c r="AH122" s="864"/>
      <c r="AI122" s="864"/>
      <c r="AJ122" s="865"/>
      <c r="AK122" s="866" t="s">
        <v>449</v>
      </c>
      <c r="AL122" s="864"/>
      <c r="AM122" s="864"/>
      <c r="AN122" s="864"/>
      <c r="AO122" s="865"/>
      <c r="AP122" s="911" t="s">
        <v>449</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26872567</v>
      </c>
      <c r="BR122" s="932"/>
      <c r="BS122" s="932"/>
      <c r="BT122" s="932"/>
      <c r="BU122" s="932"/>
      <c r="BV122" s="932">
        <v>26226585</v>
      </c>
      <c r="BW122" s="932"/>
      <c r="BX122" s="932"/>
      <c r="BY122" s="932"/>
      <c r="BZ122" s="932"/>
      <c r="CA122" s="932">
        <v>25980423</v>
      </c>
      <c r="CB122" s="932"/>
      <c r="CC122" s="932"/>
      <c r="CD122" s="932"/>
      <c r="CE122" s="932"/>
      <c r="CF122" s="933">
        <v>195.5</v>
      </c>
      <c r="CG122" s="934"/>
      <c r="CH122" s="934"/>
      <c r="CI122" s="934"/>
      <c r="CJ122" s="934"/>
      <c r="CK122" s="956"/>
      <c r="CL122" s="942"/>
      <c r="CM122" s="942"/>
      <c r="CN122" s="942"/>
      <c r="CO122" s="943"/>
      <c r="CP122" s="922" t="s">
        <v>483</v>
      </c>
      <c r="CQ122" s="923"/>
      <c r="CR122" s="923"/>
      <c r="CS122" s="923"/>
      <c r="CT122" s="923"/>
      <c r="CU122" s="923"/>
      <c r="CV122" s="923"/>
      <c r="CW122" s="923"/>
      <c r="CX122" s="923"/>
      <c r="CY122" s="923"/>
      <c r="CZ122" s="923"/>
      <c r="DA122" s="923"/>
      <c r="DB122" s="923"/>
      <c r="DC122" s="923"/>
      <c r="DD122" s="923"/>
      <c r="DE122" s="923"/>
      <c r="DF122" s="924"/>
      <c r="DG122" s="900">
        <v>20341</v>
      </c>
      <c r="DH122" s="901"/>
      <c r="DI122" s="901"/>
      <c r="DJ122" s="901"/>
      <c r="DK122" s="901"/>
      <c r="DL122" s="901">
        <v>21250</v>
      </c>
      <c r="DM122" s="901"/>
      <c r="DN122" s="901"/>
      <c r="DO122" s="901"/>
      <c r="DP122" s="901"/>
      <c r="DQ122" s="901">
        <v>21925</v>
      </c>
      <c r="DR122" s="901"/>
      <c r="DS122" s="901"/>
      <c r="DT122" s="901"/>
      <c r="DU122" s="901"/>
      <c r="DV122" s="878">
        <v>0.2</v>
      </c>
      <c r="DW122" s="878"/>
      <c r="DX122" s="878"/>
      <c r="DY122" s="878"/>
      <c r="DZ122" s="879"/>
    </row>
    <row r="123" spans="1:130" s="248" customFormat="1" ht="26.25" customHeight="1" x14ac:dyDescent="0.2">
      <c r="A123" s="904"/>
      <c r="B123" s="905"/>
      <c r="C123" s="908" t="s">
        <v>467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449</v>
      </c>
      <c r="AB123" s="864"/>
      <c r="AC123" s="864"/>
      <c r="AD123" s="864"/>
      <c r="AE123" s="865"/>
      <c r="AF123" s="866" t="s">
        <v>449</v>
      </c>
      <c r="AG123" s="864"/>
      <c r="AH123" s="864"/>
      <c r="AI123" s="864"/>
      <c r="AJ123" s="865"/>
      <c r="AK123" s="866" t="s">
        <v>449</v>
      </c>
      <c r="AL123" s="864"/>
      <c r="AM123" s="864"/>
      <c r="AN123" s="864"/>
      <c r="AO123" s="865"/>
      <c r="AP123" s="911" t="s">
        <v>449</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484</v>
      </c>
      <c r="BP123" s="965"/>
      <c r="BQ123" s="919">
        <v>36794624</v>
      </c>
      <c r="BR123" s="920"/>
      <c r="BS123" s="920"/>
      <c r="BT123" s="920"/>
      <c r="BU123" s="920"/>
      <c r="BV123" s="920">
        <v>36061775</v>
      </c>
      <c r="BW123" s="920"/>
      <c r="BX123" s="920"/>
      <c r="BY123" s="920"/>
      <c r="BZ123" s="920"/>
      <c r="CA123" s="920">
        <v>35780437</v>
      </c>
      <c r="CB123" s="920"/>
      <c r="CC123" s="920"/>
      <c r="CD123" s="920"/>
      <c r="CE123" s="920"/>
      <c r="CF123" s="830"/>
      <c r="CG123" s="831"/>
      <c r="CH123" s="831"/>
      <c r="CI123" s="831"/>
      <c r="CJ123" s="921"/>
      <c r="CK123" s="956"/>
      <c r="CL123" s="942"/>
      <c r="CM123" s="942"/>
      <c r="CN123" s="942"/>
      <c r="CO123" s="943"/>
      <c r="CP123" s="922" t="s">
        <v>485</v>
      </c>
      <c r="CQ123" s="923"/>
      <c r="CR123" s="923"/>
      <c r="CS123" s="923"/>
      <c r="CT123" s="923"/>
      <c r="CU123" s="923"/>
      <c r="CV123" s="923"/>
      <c r="CW123" s="923"/>
      <c r="CX123" s="923"/>
      <c r="CY123" s="923"/>
      <c r="CZ123" s="923"/>
      <c r="DA123" s="923"/>
      <c r="DB123" s="923"/>
      <c r="DC123" s="923"/>
      <c r="DD123" s="923"/>
      <c r="DE123" s="923"/>
      <c r="DF123" s="924"/>
      <c r="DG123" s="863">
        <v>16907</v>
      </c>
      <c r="DH123" s="864"/>
      <c r="DI123" s="864"/>
      <c r="DJ123" s="864"/>
      <c r="DK123" s="865"/>
      <c r="DL123" s="866">
        <v>15925</v>
      </c>
      <c r="DM123" s="864"/>
      <c r="DN123" s="864"/>
      <c r="DO123" s="864"/>
      <c r="DP123" s="865"/>
      <c r="DQ123" s="866">
        <v>14865</v>
      </c>
      <c r="DR123" s="864"/>
      <c r="DS123" s="864"/>
      <c r="DT123" s="864"/>
      <c r="DU123" s="865"/>
      <c r="DV123" s="911">
        <v>0.1</v>
      </c>
      <c r="DW123" s="912"/>
      <c r="DX123" s="912"/>
      <c r="DY123" s="912"/>
      <c r="DZ123" s="913"/>
    </row>
    <row r="124" spans="1:130" s="248" customFormat="1" ht="26.25" customHeight="1" thickBot="1" x14ac:dyDescent="0.25">
      <c r="A124" s="904"/>
      <c r="B124" s="905"/>
      <c r="C124" s="908" t="s">
        <v>470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449</v>
      </c>
      <c r="AB124" s="864"/>
      <c r="AC124" s="864"/>
      <c r="AD124" s="864"/>
      <c r="AE124" s="865"/>
      <c r="AF124" s="866" t="s">
        <v>449</v>
      </c>
      <c r="AG124" s="864"/>
      <c r="AH124" s="864"/>
      <c r="AI124" s="864"/>
      <c r="AJ124" s="865"/>
      <c r="AK124" s="866" t="s">
        <v>449</v>
      </c>
      <c r="AL124" s="864"/>
      <c r="AM124" s="864"/>
      <c r="AN124" s="864"/>
      <c r="AO124" s="865"/>
      <c r="AP124" s="911" t="s">
        <v>449</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9.4</v>
      </c>
      <c r="BR124" s="918"/>
      <c r="BS124" s="918"/>
      <c r="BT124" s="918"/>
      <c r="BU124" s="918"/>
      <c r="BV124" s="918">
        <v>4.9000000000000004</v>
      </c>
      <c r="BW124" s="918"/>
      <c r="BX124" s="918"/>
      <c r="BY124" s="918"/>
      <c r="BZ124" s="918"/>
      <c r="CA124" s="918">
        <v>5.0999999999999996</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v>4619729</v>
      </c>
      <c r="DH124" s="847"/>
      <c r="DI124" s="847"/>
      <c r="DJ124" s="847"/>
      <c r="DK124" s="848"/>
      <c r="DL124" s="849">
        <v>4427185</v>
      </c>
      <c r="DM124" s="847"/>
      <c r="DN124" s="847"/>
      <c r="DO124" s="847"/>
      <c r="DP124" s="848"/>
      <c r="DQ124" s="849">
        <v>4837</v>
      </c>
      <c r="DR124" s="847"/>
      <c r="DS124" s="847"/>
      <c r="DT124" s="847"/>
      <c r="DU124" s="848"/>
      <c r="DV124" s="935">
        <v>0</v>
      </c>
      <c r="DW124" s="936"/>
      <c r="DX124" s="936"/>
      <c r="DY124" s="936"/>
      <c r="DZ124" s="937"/>
    </row>
    <row r="125" spans="1:130" s="248" customFormat="1" ht="26.25" customHeight="1" x14ac:dyDescent="0.2">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449</v>
      </c>
      <c r="AB125" s="864"/>
      <c r="AC125" s="864"/>
      <c r="AD125" s="864"/>
      <c r="AE125" s="865"/>
      <c r="AF125" s="866" t="s">
        <v>449</v>
      </c>
      <c r="AG125" s="864"/>
      <c r="AH125" s="864"/>
      <c r="AI125" s="864"/>
      <c r="AJ125" s="865"/>
      <c r="AK125" s="866" t="s">
        <v>449</v>
      </c>
      <c r="AL125" s="864"/>
      <c r="AM125" s="864"/>
      <c r="AN125" s="864"/>
      <c r="AO125" s="865"/>
      <c r="AP125" s="911" t="s">
        <v>449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449</v>
      </c>
      <c r="DH125" s="929"/>
      <c r="DI125" s="929"/>
      <c r="DJ125" s="929"/>
      <c r="DK125" s="929"/>
      <c r="DL125" s="929" t="s">
        <v>449</v>
      </c>
      <c r="DM125" s="929"/>
      <c r="DN125" s="929"/>
      <c r="DO125" s="929"/>
      <c r="DP125" s="929"/>
      <c r="DQ125" s="929" t="s">
        <v>449</v>
      </c>
      <c r="DR125" s="929"/>
      <c r="DS125" s="929"/>
      <c r="DT125" s="929"/>
      <c r="DU125" s="929"/>
      <c r="DV125" s="930" t="s">
        <v>449</v>
      </c>
      <c r="DW125" s="930"/>
      <c r="DX125" s="930"/>
      <c r="DY125" s="930"/>
      <c r="DZ125" s="931"/>
    </row>
    <row r="126" spans="1:130" s="248" customFormat="1" ht="26.25" customHeight="1" thickBot="1" x14ac:dyDescent="0.25">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449</v>
      </c>
      <c r="AB126" s="864"/>
      <c r="AC126" s="864"/>
      <c r="AD126" s="864"/>
      <c r="AE126" s="865"/>
      <c r="AF126" s="866" t="s">
        <v>449</v>
      </c>
      <c r="AG126" s="864"/>
      <c r="AH126" s="864"/>
      <c r="AI126" s="864"/>
      <c r="AJ126" s="865"/>
      <c r="AK126" s="866" t="s">
        <v>449</v>
      </c>
      <c r="AL126" s="864"/>
      <c r="AM126" s="864"/>
      <c r="AN126" s="864"/>
      <c r="AO126" s="865"/>
      <c r="AP126" s="911" t="s">
        <v>449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490</v>
      </c>
      <c r="CQ126" s="834"/>
      <c r="CR126" s="834"/>
      <c r="CS126" s="834"/>
      <c r="CT126" s="834"/>
      <c r="CU126" s="834"/>
      <c r="CV126" s="834"/>
      <c r="CW126" s="834"/>
      <c r="CX126" s="834"/>
      <c r="CY126" s="834"/>
      <c r="CZ126" s="834"/>
      <c r="DA126" s="834"/>
      <c r="DB126" s="834"/>
      <c r="DC126" s="834"/>
      <c r="DD126" s="834"/>
      <c r="DE126" s="834"/>
      <c r="DF126" s="835"/>
      <c r="DG126" s="900" t="s">
        <v>449</v>
      </c>
      <c r="DH126" s="901"/>
      <c r="DI126" s="901"/>
      <c r="DJ126" s="901"/>
      <c r="DK126" s="901"/>
      <c r="DL126" s="901" t="s">
        <v>449</v>
      </c>
      <c r="DM126" s="901"/>
      <c r="DN126" s="901"/>
      <c r="DO126" s="901"/>
      <c r="DP126" s="901"/>
      <c r="DQ126" s="901" t="s">
        <v>449</v>
      </c>
      <c r="DR126" s="901"/>
      <c r="DS126" s="901"/>
      <c r="DT126" s="901"/>
      <c r="DU126" s="901"/>
      <c r="DV126" s="878" t="s">
        <v>449</v>
      </c>
      <c r="DW126" s="878"/>
      <c r="DX126" s="878"/>
      <c r="DY126" s="878"/>
      <c r="DZ126" s="879"/>
    </row>
    <row r="127" spans="1:130" s="248" customFormat="1" ht="26.25" customHeight="1" x14ac:dyDescent="0.2">
      <c r="A127" s="906"/>
      <c r="B127" s="907"/>
      <c r="C127" s="925" t="s">
        <v>491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449</v>
      </c>
      <c r="AB127" s="864"/>
      <c r="AC127" s="864"/>
      <c r="AD127" s="864"/>
      <c r="AE127" s="865"/>
      <c r="AF127" s="866" t="s">
        <v>449</v>
      </c>
      <c r="AG127" s="864"/>
      <c r="AH127" s="864"/>
      <c r="AI127" s="864"/>
      <c r="AJ127" s="865"/>
      <c r="AK127" s="866" t="s">
        <v>449</v>
      </c>
      <c r="AL127" s="864"/>
      <c r="AM127" s="864"/>
      <c r="AN127" s="864"/>
      <c r="AO127" s="865"/>
      <c r="AP127" s="911" t="s">
        <v>449</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449</v>
      </c>
      <c r="DH127" s="901"/>
      <c r="DI127" s="901"/>
      <c r="DJ127" s="901"/>
      <c r="DK127" s="901"/>
      <c r="DL127" s="901" t="s">
        <v>449</v>
      </c>
      <c r="DM127" s="901"/>
      <c r="DN127" s="901"/>
      <c r="DO127" s="901"/>
      <c r="DP127" s="901"/>
      <c r="DQ127" s="901" t="s">
        <v>449</v>
      </c>
      <c r="DR127" s="901"/>
      <c r="DS127" s="901"/>
      <c r="DT127" s="901"/>
      <c r="DU127" s="901"/>
      <c r="DV127" s="878" t="s">
        <v>449</v>
      </c>
      <c r="DW127" s="878"/>
      <c r="DX127" s="878"/>
      <c r="DY127" s="878"/>
      <c r="DZ127" s="879"/>
    </row>
    <row r="128" spans="1:130" s="248" customFormat="1" ht="26.25" customHeight="1" thickBot="1" x14ac:dyDescent="0.25">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v>264994</v>
      </c>
      <c r="AB128" s="885"/>
      <c r="AC128" s="885"/>
      <c r="AD128" s="885"/>
      <c r="AE128" s="886"/>
      <c r="AF128" s="887">
        <v>273097</v>
      </c>
      <c r="AG128" s="885"/>
      <c r="AH128" s="885"/>
      <c r="AI128" s="885"/>
      <c r="AJ128" s="886"/>
      <c r="AK128" s="887">
        <v>290593</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449</v>
      </c>
      <c r="BG128" s="871"/>
      <c r="BH128" s="871"/>
      <c r="BI128" s="871"/>
      <c r="BJ128" s="871"/>
      <c r="BK128" s="871"/>
      <c r="BL128" s="894"/>
      <c r="BM128" s="870">
        <v>12.73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v>17557</v>
      </c>
      <c r="DH128" s="875"/>
      <c r="DI128" s="875"/>
      <c r="DJ128" s="875"/>
      <c r="DK128" s="875"/>
      <c r="DL128" s="875">
        <v>5687</v>
      </c>
      <c r="DM128" s="875"/>
      <c r="DN128" s="875"/>
      <c r="DO128" s="875"/>
      <c r="DP128" s="875"/>
      <c r="DQ128" s="875">
        <v>13049</v>
      </c>
      <c r="DR128" s="875"/>
      <c r="DS128" s="875"/>
      <c r="DT128" s="875"/>
      <c r="DU128" s="875"/>
      <c r="DV128" s="876">
        <v>0.1</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15362709</v>
      </c>
      <c r="AB129" s="864"/>
      <c r="AC129" s="864"/>
      <c r="AD129" s="864"/>
      <c r="AE129" s="865"/>
      <c r="AF129" s="866">
        <v>15330878</v>
      </c>
      <c r="AG129" s="864"/>
      <c r="AH129" s="864"/>
      <c r="AI129" s="864"/>
      <c r="AJ129" s="865"/>
      <c r="AK129" s="866">
        <v>15613788</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449</v>
      </c>
      <c r="BG129" s="854"/>
      <c r="BH129" s="854"/>
      <c r="BI129" s="854"/>
      <c r="BJ129" s="854"/>
      <c r="BK129" s="854"/>
      <c r="BL129" s="855"/>
      <c r="BM129" s="853">
        <v>17.73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504</v>
      </c>
      <c r="X130" s="861"/>
      <c r="Y130" s="861"/>
      <c r="Z130" s="862"/>
      <c r="AA130" s="863">
        <v>2459622</v>
      </c>
      <c r="AB130" s="864"/>
      <c r="AC130" s="864"/>
      <c r="AD130" s="864"/>
      <c r="AE130" s="865"/>
      <c r="AF130" s="866">
        <v>2382271</v>
      </c>
      <c r="AG130" s="864"/>
      <c r="AH130" s="864"/>
      <c r="AI130" s="864"/>
      <c r="AJ130" s="865"/>
      <c r="AK130" s="866">
        <v>2322061</v>
      </c>
      <c r="AL130" s="864"/>
      <c r="AM130" s="864"/>
      <c r="AN130" s="864"/>
      <c r="AO130" s="865"/>
      <c r="AP130" s="867"/>
      <c r="AQ130" s="868"/>
      <c r="AR130" s="868"/>
      <c r="AS130" s="868"/>
      <c r="AT130" s="869"/>
      <c r="AU130" s="286"/>
      <c r="AV130" s="286"/>
      <c r="AW130" s="286"/>
      <c r="AX130" s="833" t="s">
        <v>505</v>
      </c>
      <c r="AY130" s="834"/>
      <c r="AZ130" s="834"/>
      <c r="BA130" s="834"/>
      <c r="BB130" s="834"/>
      <c r="BC130" s="834"/>
      <c r="BD130" s="834"/>
      <c r="BE130" s="835"/>
      <c r="BF130" s="836">
        <v>8.5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506</v>
      </c>
      <c r="X131" s="844"/>
      <c r="Y131" s="844"/>
      <c r="Z131" s="845"/>
      <c r="AA131" s="846">
        <v>12903087</v>
      </c>
      <c r="AB131" s="847"/>
      <c r="AC131" s="847"/>
      <c r="AD131" s="847"/>
      <c r="AE131" s="848"/>
      <c r="AF131" s="849">
        <v>12948607</v>
      </c>
      <c r="AG131" s="847"/>
      <c r="AH131" s="847"/>
      <c r="AI131" s="847"/>
      <c r="AJ131" s="848"/>
      <c r="AK131" s="849">
        <v>13291727</v>
      </c>
      <c r="AL131" s="847"/>
      <c r="AM131" s="847"/>
      <c r="AN131" s="847"/>
      <c r="AO131" s="848"/>
      <c r="AP131" s="850"/>
      <c r="AQ131" s="851"/>
      <c r="AR131" s="851"/>
      <c r="AS131" s="851"/>
      <c r="AT131" s="852"/>
      <c r="AU131" s="286"/>
      <c r="AV131" s="286"/>
      <c r="AW131" s="286"/>
      <c r="AX131" s="811" t="s">
        <v>507</v>
      </c>
      <c r="AY131" s="812"/>
      <c r="AZ131" s="812"/>
      <c r="BA131" s="812"/>
      <c r="BB131" s="812"/>
      <c r="BC131" s="812"/>
      <c r="BD131" s="812"/>
      <c r="BE131" s="813"/>
      <c r="BF131" s="814">
        <v>5.0999999999999996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509</v>
      </c>
      <c r="W132" s="824"/>
      <c r="X132" s="824"/>
      <c r="Y132" s="824"/>
      <c r="Z132" s="825"/>
      <c r="AA132" s="826">
        <v>9.7277108959999996</v>
      </c>
      <c r="AB132" s="827"/>
      <c r="AC132" s="827"/>
      <c r="AD132" s="827"/>
      <c r="AE132" s="828"/>
      <c r="AF132" s="829">
        <v>8.8965322679999996</v>
      </c>
      <c r="AG132" s="827"/>
      <c r="AH132" s="827"/>
      <c r="AI132" s="827"/>
      <c r="AJ132" s="828"/>
      <c r="AK132" s="829">
        <v>6.9215685819999999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510</v>
      </c>
      <c r="W133" s="803"/>
      <c r="X133" s="803"/>
      <c r="Y133" s="803"/>
      <c r="Z133" s="804"/>
      <c r="AA133" s="805">
        <v>10.5</v>
      </c>
      <c r="AB133" s="806"/>
      <c r="AC133" s="806"/>
      <c r="AD133" s="806"/>
      <c r="AE133" s="807"/>
      <c r="AF133" s="805">
        <v>9.6999999999999993</v>
      </c>
      <c r="AG133" s="806"/>
      <c r="AH133" s="806"/>
      <c r="AI133" s="806"/>
      <c r="AJ133" s="807"/>
      <c r="AK133" s="805">
        <v>8.5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yDnFKD2FgO+h3eO/3BhcokhoGo3IxHcwV/3sc4r53k9ZcwVTv+nWDCTI2hFl/5Nxo7bAxfb5MDhJx3rxH5WFA==" saltValue="gh97YynlotsSGdXxYSos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511</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tQZzhWh3W7s3WMaA6gLuANMj7Qq+N6/RqlxfTo2WtspMzGQ9ZnQvqRakBxgVj4Dhj/ghFtOMUbV8OpOsg6j4g==" saltValue="SHmGb6LLEn1q5HOVmbWp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Gal/ddxdIuPIaSWu0++Rw8874lkSSN7zsHEKCbtW/seeza/xKtITe/ovYzz+GQcYnuuZwHQAnayx+njHtk7w==" saltValue="Lb5Q2DNu1whCmeQg/Q8v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514</v>
      </c>
      <c r="AP7" s="305"/>
      <c r="AQ7" s="306" t="s">
        <v>515</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516</v>
      </c>
      <c r="AQ8" s="312" t="s">
        <v>517</v>
      </c>
      <c r="AR8" s="313" t="s">
        <v>518</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519</v>
      </c>
      <c r="AL9" s="1229"/>
      <c r="AM9" s="1229"/>
      <c r="AN9" s="1230"/>
      <c r="AO9" s="314">
        <v>3454678</v>
      </c>
      <c r="AP9" s="314">
        <v>53682</v>
      </c>
      <c r="AQ9" s="315">
        <v>70597</v>
      </c>
      <c r="AR9" s="316">
        <v>-24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520</v>
      </c>
      <c r="AL10" s="1229"/>
      <c r="AM10" s="1229"/>
      <c r="AN10" s="1230"/>
      <c r="AO10" s="317">
        <v>732545</v>
      </c>
      <c r="AP10" s="317">
        <v>11383</v>
      </c>
      <c r="AQ10" s="318">
        <v>6273</v>
      </c>
      <c r="AR10" s="319">
        <v>81.5</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521</v>
      </c>
      <c r="AL11" s="1229"/>
      <c r="AM11" s="1229"/>
      <c r="AN11" s="1230"/>
      <c r="AO11" s="317">
        <v>238958</v>
      </c>
      <c r="AP11" s="317">
        <v>3713</v>
      </c>
      <c r="AQ11" s="318">
        <v>1314</v>
      </c>
      <c r="AR11" s="319">
        <v>182.6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522</v>
      </c>
      <c r="AL12" s="1229"/>
      <c r="AM12" s="1229"/>
      <c r="AN12" s="1230"/>
      <c r="AO12" s="317" t="s">
        <v>523</v>
      </c>
      <c r="AP12" s="317" t="s">
        <v>523</v>
      </c>
      <c r="AQ12" s="318">
        <v>3</v>
      </c>
      <c r="AR12" s="319" t="s">
        <v>523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524</v>
      </c>
      <c r="AL13" s="1229"/>
      <c r="AM13" s="1229"/>
      <c r="AN13" s="1230"/>
      <c r="AO13" s="317">
        <v>136048</v>
      </c>
      <c r="AP13" s="317">
        <v>2114</v>
      </c>
      <c r="AQ13" s="318">
        <v>2424</v>
      </c>
      <c r="AR13" s="319">
        <v>-12.8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525</v>
      </c>
      <c r="AL14" s="1229"/>
      <c r="AM14" s="1229"/>
      <c r="AN14" s="1230"/>
      <c r="AO14" s="317">
        <v>236263</v>
      </c>
      <c r="AP14" s="317">
        <v>3671</v>
      </c>
      <c r="AQ14" s="318">
        <v>1774</v>
      </c>
      <c r="AR14" s="319">
        <v>106.9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526</v>
      </c>
      <c r="AL15" s="1232"/>
      <c r="AM15" s="1232"/>
      <c r="AN15" s="1233"/>
      <c r="AO15" s="317">
        <v>-331138</v>
      </c>
      <c r="AP15" s="317">
        <v>-5145</v>
      </c>
      <c r="AQ15" s="318">
        <v>-4858</v>
      </c>
      <c r="AR15" s="319">
        <v>5.9</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187</v>
      </c>
      <c r="AL16" s="1232"/>
      <c r="AM16" s="1232"/>
      <c r="AN16" s="1233"/>
      <c r="AO16" s="317">
        <v>4467354</v>
      </c>
      <c r="AP16" s="317">
        <v>69417</v>
      </c>
      <c r="AQ16" s="318">
        <v>77526</v>
      </c>
      <c r="AR16" s="319">
        <v>-10.5</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531</v>
      </c>
      <c r="AL21" s="1235"/>
      <c r="AM21" s="1235"/>
      <c r="AN21" s="1236"/>
      <c r="AO21" s="330">
        <v>6.22</v>
      </c>
      <c r="AP21" s="331">
        <v>7.31</v>
      </c>
      <c r="AQ21" s="332">
        <v>-1.0900000000000001</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532</v>
      </c>
      <c r="AL22" s="1235"/>
      <c r="AM22" s="1235"/>
      <c r="AN22" s="1236"/>
      <c r="AO22" s="335">
        <v>100.3</v>
      </c>
      <c r="AP22" s="336">
        <v>98.5</v>
      </c>
      <c r="AQ22" s="337">
        <v>1.8</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514</v>
      </c>
      <c r="AP30" s="305"/>
      <c r="AQ30" s="306" t="s">
        <v>515</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516</v>
      </c>
      <c r="AQ31" s="312" t="s">
        <v>517</v>
      </c>
      <c r="AR31" s="313" t="s">
        <v>518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536</v>
      </c>
      <c r="AL32" s="1218"/>
      <c r="AM32" s="1218"/>
      <c r="AN32" s="1219"/>
      <c r="AO32" s="345">
        <v>2469743</v>
      </c>
      <c r="AP32" s="345">
        <v>38377</v>
      </c>
      <c r="AQ32" s="346">
        <v>38968</v>
      </c>
      <c r="AR32" s="347">
        <v>-1.5</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537</v>
      </c>
      <c r="AL33" s="1218"/>
      <c r="AM33" s="1218"/>
      <c r="AN33" s="1219"/>
      <c r="AO33" s="345" t="s">
        <v>523</v>
      </c>
      <c r="AP33" s="345" t="s">
        <v>523</v>
      </c>
      <c r="AQ33" s="346" t="s">
        <v>523</v>
      </c>
      <c r="AR33" s="347" t="s">
        <v>523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538</v>
      </c>
      <c r="AL34" s="1218"/>
      <c r="AM34" s="1218"/>
      <c r="AN34" s="1219"/>
      <c r="AO34" s="345" t="s">
        <v>523</v>
      </c>
      <c r="AP34" s="345" t="s">
        <v>523</v>
      </c>
      <c r="AQ34" s="346">
        <v>58</v>
      </c>
      <c r="AR34" s="347" t="s">
        <v>523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539</v>
      </c>
      <c r="AL35" s="1218"/>
      <c r="AM35" s="1218"/>
      <c r="AN35" s="1219"/>
      <c r="AO35" s="345">
        <v>431891</v>
      </c>
      <c r="AP35" s="345">
        <v>6711</v>
      </c>
      <c r="AQ35" s="346">
        <v>12321</v>
      </c>
      <c r="AR35" s="347">
        <v>-45.5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540</v>
      </c>
      <c r="AL36" s="1218"/>
      <c r="AM36" s="1218"/>
      <c r="AN36" s="1219"/>
      <c r="AO36" s="345">
        <v>630720</v>
      </c>
      <c r="AP36" s="345">
        <v>9801</v>
      </c>
      <c r="AQ36" s="346">
        <v>1771</v>
      </c>
      <c r="AR36" s="347">
        <v>453.4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541</v>
      </c>
      <c r="AL37" s="1218"/>
      <c r="AM37" s="1218"/>
      <c r="AN37" s="1219"/>
      <c r="AO37" s="345" t="s">
        <v>523</v>
      </c>
      <c r="AP37" s="345" t="s">
        <v>523</v>
      </c>
      <c r="AQ37" s="346">
        <v>588</v>
      </c>
      <c r="AR37" s="347" t="s">
        <v>523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542</v>
      </c>
      <c r="AL38" s="1215"/>
      <c r="AM38" s="1215"/>
      <c r="AN38" s="1216"/>
      <c r="AO38" s="348">
        <v>296</v>
      </c>
      <c r="AP38" s="348">
        <v>5</v>
      </c>
      <c r="AQ38" s="349">
        <v>1</v>
      </c>
      <c r="AR38" s="337">
        <v>400</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543</v>
      </c>
      <c r="AL39" s="1215"/>
      <c r="AM39" s="1215"/>
      <c r="AN39" s="1216"/>
      <c r="AO39" s="345">
        <v>-290593</v>
      </c>
      <c r="AP39" s="345">
        <v>-4515</v>
      </c>
      <c r="AQ39" s="346">
        <v>-5205</v>
      </c>
      <c r="AR39" s="347">
        <v>-13.3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544</v>
      </c>
      <c r="AL40" s="1218"/>
      <c r="AM40" s="1218"/>
      <c r="AN40" s="1219"/>
      <c r="AO40" s="345">
        <v>-2322061</v>
      </c>
      <c r="AP40" s="345">
        <v>-36082</v>
      </c>
      <c r="AQ40" s="346">
        <v>-35431</v>
      </c>
      <c r="AR40" s="347">
        <v>1.8</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303</v>
      </c>
      <c r="AL41" s="1221"/>
      <c r="AM41" s="1221"/>
      <c r="AN41" s="1222"/>
      <c r="AO41" s="345">
        <v>919996</v>
      </c>
      <c r="AP41" s="345">
        <v>14296</v>
      </c>
      <c r="AQ41" s="346">
        <v>13072</v>
      </c>
      <c r="AR41" s="347">
        <v>9.4</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514</v>
      </c>
      <c r="AN49" s="1225" t="s">
        <v>548</v>
      </c>
      <c r="AO49" s="1226"/>
      <c r="AP49" s="1226"/>
      <c r="AQ49" s="1226"/>
      <c r="AR49" s="122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549</v>
      </c>
      <c r="AO50" s="362" t="s">
        <v>550</v>
      </c>
      <c r="AP50" s="363" t="s">
        <v>551</v>
      </c>
      <c r="AQ50" s="364" t="s">
        <v>552</v>
      </c>
      <c r="AR50" s="365" t="s">
        <v>553</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4271631</v>
      </c>
      <c r="AN51" s="367">
        <v>64008</v>
      </c>
      <c r="AO51" s="368">
        <v>-13.7</v>
      </c>
      <c r="AP51" s="369">
        <v>57295</v>
      </c>
      <c r="AQ51" s="370">
        <v>5.7</v>
      </c>
      <c r="AR51" s="371">
        <v>-19.399999999999999</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2165543</v>
      </c>
      <c r="AN52" s="375">
        <v>32449</v>
      </c>
      <c r="AO52" s="376">
        <v>24.1</v>
      </c>
      <c r="AP52" s="377">
        <v>32771</v>
      </c>
      <c r="AQ52" s="378">
        <v>10.4</v>
      </c>
      <c r="AR52" s="379">
        <v>13.7</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3723157</v>
      </c>
      <c r="AN53" s="367">
        <v>56222</v>
      </c>
      <c r="AO53" s="368">
        <v>-12.2</v>
      </c>
      <c r="AP53" s="369">
        <v>54110</v>
      </c>
      <c r="AQ53" s="370">
        <v>-5.6</v>
      </c>
      <c r="AR53" s="371">
        <v>-6.6</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1821600</v>
      </c>
      <c r="AN54" s="375">
        <v>27507</v>
      </c>
      <c r="AO54" s="376">
        <v>-15.2</v>
      </c>
      <c r="AP54" s="377">
        <v>30620</v>
      </c>
      <c r="AQ54" s="378">
        <v>-6.6</v>
      </c>
      <c r="AR54" s="379">
        <v>-8.6</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3687283</v>
      </c>
      <c r="AN55" s="367">
        <v>56134</v>
      </c>
      <c r="AO55" s="368">
        <v>-0.2</v>
      </c>
      <c r="AP55" s="369">
        <v>54684</v>
      </c>
      <c r="AQ55" s="370">
        <v>1.1000000000000001</v>
      </c>
      <c r="AR55" s="371">
        <v>-1.3</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1827578</v>
      </c>
      <c r="AN56" s="375">
        <v>27823</v>
      </c>
      <c r="AO56" s="376">
        <v>1.1000000000000001</v>
      </c>
      <c r="AP56" s="377">
        <v>32829</v>
      </c>
      <c r="AQ56" s="378">
        <v>7.2</v>
      </c>
      <c r="AR56" s="379">
        <v>-6.1</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3322480</v>
      </c>
      <c r="AN57" s="367">
        <v>51023</v>
      </c>
      <c r="AO57" s="368">
        <v>-9.1</v>
      </c>
      <c r="AP57" s="369">
        <v>62383</v>
      </c>
      <c r="AQ57" s="370">
        <v>14.1</v>
      </c>
      <c r="AR57" s="371">
        <v>-23.2</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1883338</v>
      </c>
      <c r="AN58" s="375">
        <v>28922</v>
      </c>
      <c r="AO58" s="376">
        <v>3.9</v>
      </c>
      <c r="AP58" s="377">
        <v>35325</v>
      </c>
      <c r="AQ58" s="378">
        <v>7.6</v>
      </c>
      <c r="AR58" s="379">
        <v>-3.7</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3934924</v>
      </c>
      <c r="AN59" s="367">
        <v>61144</v>
      </c>
      <c r="AO59" s="368">
        <v>19.8</v>
      </c>
      <c r="AP59" s="369">
        <v>63812</v>
      </c>
      <c r="AQ59" s="370">
        <v>2.2999999999999998</v>
      </c>
      <c r="AR59" s="371">
        <v>17.5</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2444992</v>
      </c>
      <c r="AN60" s="375">
        <v>37992</v>
      </c>
      <c r="AO60" s="376">
        <v>31.4</v>
      </c>
      <c r="AP60" s="377">
        <v>33848</v>
      </c>
      <c r="AQ60" s="378">
        <v>-4.2</v>
      </c>
      <c r="AR60" s="379">
        <v>35.6</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3787895</v>
      </c>
      <c r="AN61" s="382">
        <v>57706</v>
      </c>
      <c r="AO61" s="383">
        <v>-3.1</v>
      </c>
      <c r="AP61" s="384">
        <v>58457</v>
      </c>
      <c r="AQ61" s="385">
        <v>3.5</v>
      </c>
      <c r="AR61" s="371">
        <v>-6.6</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2028610</v>
      </c>
      <c r="AN62" s="375">
        <v>30939</v>
      </c>
      <c r="AO62" s="376">
        <v>9.1</v>
      </c>
      <c r="AP62" s="377">
        <v>33079</v>
      </c>
      <c r="AQ62" s="378">
        <v>2.9</v>
      </c>
      <c r="AR62" s="379">
        <v>6.2</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OyZTwVeUacCDQUJVTCkDIRWbN04LunU/O46653ntYVlgmGI/1QTj+Axkh7NSIn6LiTAhP74k0oHIR9QOD1dDAg==" saltValue="jw9whA+/alDevT7eqcJVp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562</v>
      </c>
    </row>
    <row r="121" spans="125:125" ht="13.5" hidden="1" customHeight="1" x14ac:dyDescent="0.2">
      <c r="DU121" s="292"/>
    </row>
  </sheetData>
  <sheetProtection algorithmName="SHA-512" hashValue="JbM7K4ucTXtXXEnByhK602zAw94iMhl3Bm9anQDWI3huTiYVxyATzl62ZCwBaOqYN1P8h/miANrBk/eBuY/IBA==" saltValue="6s0uYiKff9cB9QnbLmaE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563</v>
      </c>
    </row>
  </sheetData>
  <sheetProtection algorithmName="SHA-512" hashValue="btcPMZTBH1DSyjDezn7bRdJOvUvLTiQhFzw9GG0scy3T2IIQaj3tfep9OidbmEnTSCygOEnPgehLiOQRs+NYBA==" saltValue="FhZ7rHanm/hbTtfP2Pgi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564</v>
      </c>
      <c r="G46" s="8" t="s">
        <v>565</v>
      </c>
      <c r="H46" s="8" t="s">
        <v>566</v>
      </c>
      <c r="I46" s="8" t="s">
        <v>567</v>
      </c>
      <c r="J46" s="9" t="s">
        <v>568</v>
      </c>
    </row>
    <row r="47" spans="2:10" ht="57.75" customHeight="1" x14ac:dyDescent="0.2">
      <c r="B47" s="10"/>
      <c r="C47" s="1239" t="s">
        <v>3</v>
      </c>
      <c r="D47" s="1239"/>
      <c r="E47" s="1240"/>
      <c r="F47" s="11">
        <v>20.239999999999998</v>
      </c>
      <c r="G47" s="12">
        <v>19.71</v>
      </c>
      <c r="H47" s="12">
        <v>19.09</v>
      </c>
      <c r="I47" s="12">
        <v>19.78</v>
      </c>
      <c r="J47" s="13">
        <v>17.5</v>
      </c>
    </row>
    <row r="48" spans="2:10" ht="57.75" customHeight="1" x14ac:dyDescent="0.2">
      <c r="B48" s="14"/>
      <c r="C48" s="1241" t="s">
        <v>4</v>
      </c>
      <c r="D48" s="1241"/>
      <c r="E48" s="1242"/>
      <c r="F48" s="15">
        <v>3.99</v>
      </c>
      <c r="G48" s="16">
        <v>4.6900000000000004</v>
      </c>
      <c r="H48" s="16">
        <v>5.07</v>
      </c>
      <c r="I48" s="16">
        <v>1.56</v>
      </c>
      <c r="J48" s="17">
        <v>1.37</v>
      </c>
    </row>
    <row r="49" spans="2:10" ht="57.75" customHeight="1" thickBot="1" x14ac:dyDescent="0.25">
      <c r="B49" s="18"/>
      <c r="C49" s="1243" t="s">
        <v>5</v>
      </c>
      <c r="D49" s="1243"/>
      <c r="E49" s="1244"/>
      <c r="F49" s="19" t="s">
        <v>569</v>
      </c>
      <c r="G49" s="20" t="s">
        <v>570</v>
      </c>
      <c r="H49" s="20" t="s">
        <v>571</v>
      </c>
      <c r="I49" s="20" t="s">
        <v>572</v>
      </c>
      <c r="J49" s="21" t="s">
        <v>573</v>
      </c>
    </row>
    <row r="50" spans="2:10" ht="13.5" customHeight="1" x14ac:dyDescent="0.2"/>
  </sheetData>
  <sheetProtection algorithmName="SHA-512" hashValue="sN976HC2/AlBvf8BMGdMdMBOW4j7hn9QFtxu7k5j85xvR9xymb7To9XJHRJrHa9uy9Dav3wY5D+wSnyEc+LqOg==" saltValue="BlYxUSgTjt8Xi+H+QgQY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2022-03-17T23:34:31Z</cp:lastPrinted>
  <dcterms:created xsi:type="dcterms:W3CDTF">2022-02-02T04:07:03Z</dcterms:created>
  <dcterms:modified xsi:type="dcterms:W3CDTF">2023-03-27T06:56:56Z</dcterms:modified>
  <cp:category/>
</cp:coreProperties>
</file>