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C8AF66F7-94EC-4BCC-919B-E997CAAB0260}" xr6:coauthVersionLast="36" xr6:coauthVersionMax="36" xr10:uidLastSave="{00000000-0000-0000-0000-000000000000}"/>
  <bookViews>
    <workbookView xWindow="0" yWindow="0" windowWidth="19200" windowHeight="68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BE36" i="10"/>
  <c r="AM36" i="10"/>
  <c r="C35"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s="1"/>
  <c r="U35" i="10" s="1"/>
  <c r="U36" i="10" s="1"/>
  <c r="AM34" i="10" l="1"/>
  <c r="AM35" i="10" l="1"/>
  <c r="BE34" i="10"/>
  <c r="BE35" i="10" s="1"/>
  <c r="BW34" i="10" l="1"/>
  <c r="BW35" i="10" s="1"/>
  <c r="BW36" i="10" s="1"/>
  <c r="BW37" i="10" s="1"/>
  <c r="BW38" i="10" s="1"/>
  <c r="BW39" i="10" s="1"/>
  <c r="CO34" i="10" l="1"/>
  <c r="CO35" i="10" s="1"/>
  <c r="CO36" i="10" s="1"/>
</calcChain>
</file>

<file path=xl/sharedStrings.xml><?xml version="1.0" encoding="utf-8"?>
<sst xmlns="http://schemas.openxmlformats.org/spreadsheetml/2006/main" count="1100" uniqueCount="622">
  <si>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</si>
  <si>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</si>
  <si>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</si>
  <si>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</si>
  <si>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</si>
  <si>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</si>
  <si>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</si>
  <si>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</si>
  <si>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</si>
  <si>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</si>
  <si>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</si>
  <si>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</si>
  <si>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</si>
  <si>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</si>
  <si>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</si>
  <si>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</si>
  <si>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</si>
  <si>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</si>
  <si>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</si>
  <si>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</si>
  <si>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</si>
  <si>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</si>
  <si>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</si>
  <si>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</si>
  <si>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</si>
  <si>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</si>
  <si>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</si>
  <si>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</si>
  <si>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</si>
  <si>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</si>
  <si>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</si>
  <si>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</si>
  <si>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</si>
  <si>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</si>
  <si>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</si>
  <si>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</si>
  <si>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</si>
  <si>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</si>
  <si>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</si>
  <si>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</si>
  <si>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</si>
  <si>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</si>
  <si>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</si>
  <si>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</si>
  <si>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</si>
  <si>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</si>
  <si>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</si>
  <si>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</si>
  <si>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</si>
  <si>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</si>
  <si>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</si>
  <si>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</si>
  <si>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</si>
  <si>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</si>
  <si>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</si>
  <si>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</si>
  <si>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</si>
  <si>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</si>
  <si>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</si>
  <si>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</si>
  <si>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</si>
  <si>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</si>
  <si>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</si>
  <si>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</si>
  <si>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</si>
  <si>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</si>
  <si>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</si>
  <si>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</si>
  <si>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</si>
  <si>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</si>
  <si>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</si>
  <si>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</si>
  <si>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</si>
  <si>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</si>
  <si>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</si>
  <si>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</si>
  <si>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</si>
  <si>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</si>
  <si>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</si>
  <si>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</si>
  <si>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</si>
  <si>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</si>
  <si>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</si>
  <si>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</si>
  <si>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</si>
  <si>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</si>
  <si>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</si>
  <si>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</si>
  <si>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</si>
  <si>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</si>
  <si>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</si>
  <si>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</si>
  <si>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</si>
  <si>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</si>
  <si>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</si>
  <si>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</si>
  <si>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</si>
  <si>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</si>
  <si>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桐生市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</si>
  <si>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</si>
  <si>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</si>
  <si>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</si>
  <si>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</si>
  <si>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</si>
  <si>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</si>
  <si>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</si>
  <si>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</si>
  <si>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</si>
  <si>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</si>
  <si>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</si>
  <si>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</si>
  <si>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</si>
  <si>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</si>
  <si>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</si>
  <si>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</si>
  <si>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</si>
  <si>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</si>
  <si>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</si>
  <si>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</si>
  <si>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</si>
  <si>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</si>
  <si>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</si>
  <si>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</si>
  <si>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</si>
  <si>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</si>
  <si>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</si>
  <si>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</si>
  <si>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</si>
  <si>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</si>
  <si>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</si>
  <si>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</si>
  <si>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</si>
  <si>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</si>
  <si>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</si>
  <si>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</si>
  <si>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</si>
  <si>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</si>
  <si>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</si>
  <si>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</si>
  <si>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</si>
  <si>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</si>
  <si>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</si>
  <si>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</si>
  <si>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</si>
  <si>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</si>
  <si>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</si>
  <si>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</si>
  <si>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</si>
  <si>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</si>
  <si>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</si>
  <si>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</si>
  <si>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</si>
  <si>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</si>
  <si>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</si>
  <si>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</si>
  <si>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</si>
  <si>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</si>
  <si>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</si>
  <si>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</si>
  <si>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</si>
  <si>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</si>
  <si>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</si>
  <si>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</si>
  <si>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</si>
  <si>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</si>
  <si>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</si>
  <si>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</si>
  <si>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</si>
  <si>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</si>
  <si>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</si>
  <si>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</si>
  <si>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</si>
  <si>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</si>
  <si>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</si>
  <si>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</si>
  <si>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</si>
  <si>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</si>
  <si>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</si>
  <si>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</si>
  <si>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</si>
  <si>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</si>
  <si>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</si>
  <si>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</si>
  <si>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</si>
  <si>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</si>
  <si>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</si>
  <si>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</si>
  <si>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</si>
  <si>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</si>
  <si>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</si>
  <si>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</si>
  <si>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</si>
  <si>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</si>
  <si>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</si>
  <si>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</si>
  <si>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</si>
  <si>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</si>
  <si>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</si>
  <si>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</si>
  <si>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</si>
  <si>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</si>
  <si>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</si>
  <si>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</si>
  <si>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</si>
  <si>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</si>
  <si>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</si>
  <si>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</si>
  <si>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</si>
  <si>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</si>
  <si>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</si>
  <si>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</si>
  <si>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</si>
  <si>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</si>
  <si>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群馬県桐生市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</si>
  <si>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</si>
  <si>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</si>
  <si>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</si>
  <si>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</si>
  <si>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</si>
  <si>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</si>
  <si>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</si>
  <si>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</si>
  <si>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</si>
  <si>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</si>
  <si>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</si>
  <si>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</si>
  <si>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</si>
  <si>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</si>
  <si>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</si>
  <si>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</si>
  <si>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</si>
  <si>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</si>
  <si>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</si>
  <si>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</si>
  <si>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</si>
  <si>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</si>
  <si>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</si>
  <si>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</si>
  <si>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</si>
  <si>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</si>
  <si>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</si>
  <si>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</si>
  <si>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</si>
  <si>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</si>
  <si>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</si>
  <si>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</si>
  <si>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</si>
  <si>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</si>
  <si>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</si>
  <si>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</si>
  <si>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</si>
  <si>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</si>
  <si>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</si>
  <si>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</si>
  <si>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</si>
  <si>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</si>
  <si>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</si>
  <si>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</si>
  <si>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</si>
  <si>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</si>
  <si>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</si>
  <si>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</si>
  <si>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</si>
  <si>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</si>
  <si>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</si>
  <si>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</si>
  <si>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</si>
  <si>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</si>
  <si>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</si>
  <si>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</si>
  <si>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</si>
  <si>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</si>
  <si>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</si>
  <si>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</si>
  <si>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</si>
  <si>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</si>
  <si>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</si>
  <si>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</si>
  <si>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</si>
  <si>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</si>
  <si>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</si>
  <si>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</si>
  <si>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</si>
  <si>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</si>
  <si>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</si>
  <si>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</si>
  <si>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</si>
  <si>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</si>
  <si>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</si>
  <si>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</si>
  <si>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</si>
  <si>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</si>
  <si>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</si>
  <si>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</si>
  <si>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</si>
  <si>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</si>
  <si>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</si>
  <si>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</si>
  <si>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</si>
  <si>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</si>
  <si>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</si>
  <si>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</si>
  <si>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</si>
  <si>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</si>
  <si>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</si>
  <si>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</si>
  <si>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</si>
  <si>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</si>
  <si>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</si>
  <si>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</si>
  <si>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</si>
  <si>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</si>
  <si>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</si>
  <si>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</si>
  <si>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</si>
  <si>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</si>
  <si>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</si>
  <si>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</si>
  <si>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</si>
  <si>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</si>
  <si>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</si>
  <si>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</si>
  <si>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</si>
  <si>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</si>
  <si>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</si>
  <si>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</si>
  <si>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</si>
  <si>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</si>
  <si>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</si>
  <si>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</si>
  <si>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</si>
  <si>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</si>
  <si>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</si>
  <si>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</si>
  <si>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</si>
  <si>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</si>
  <si>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</si>
  <si>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</si>
  <si>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</si>
  <si>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</si>
  <si>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</si>
  <si>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</si>
  <si>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</si>
  <si>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</si>
  <si>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</si>
  <si>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</si>
  <si>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</si>
  <si>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</si>
  <si>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</si>
  <si>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</si>
  <si>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</si>
  <si>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</si>
  <si>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</si>
  <si>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</si>
  <si>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</si>
  <si>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</si>
  <si>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</si>
  <si>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</si>
  <si>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</si>
  <si>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</si>
  <si>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</si>
  <si>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</si>
  <si>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</si>
  <si>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</si>
  <si>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</si>
  <si>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</si>
  <si>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</si>
  <si>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</si>
  <si>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群馬県桐生市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</si>
  <si>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</si>
  <si>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</si>
  <si>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</si>
  <si>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</si>
  <si>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</si>
  <si>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</si>
  <si>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</si>
  <si>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</si>
  <si>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</si>
  <si>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</si>
  <si>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</si>
  <si>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</si>
  <si>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</si>
  <si>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</si>
  <si>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</si>
  <si>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</si>
  <si>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</si>
  <si>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</si>
  <si>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</si>
  <si>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</si>
  <si>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学校給食共同調理場事業特別会計</t>
    <phoneticPr fontId="5"/>
  </si>
  <si>
    <t>-</t>
    <phoneticPr fontId="5"/>
  </si>
  <si>
    <t>住宅新築資金等貸付事業特別会計</t>
    <phoneticPr fontId="5"/>
  </si>
  <si>
    <t>新里温水プール事業特別会計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</si>
  <si>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</si>
  <si>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</si>
  <si>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</si>
  <si>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</si>
  <si>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</si>
  <si>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</si>
  <si>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</si>
  <si>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</si>
  <si>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</si>
  <si>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</si>
  <si>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</si>
  <si>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</si>
  <si>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</si>
  <si>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</si>
  <si>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</si>
  <si>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</si>
  <si>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</si>
  <si>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</si>
  <si>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</si>
  <si>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</si>
  <si>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</si>
  <si>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t>
    <phoneticPr fontId="5"/>
  </si>
  <si>
    <t>法非適用企業</t>
    <phoneticPr fontId="5"/>
  </si>
  <si>
    <t>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</si>
  <si>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</si>
  <si>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</si>
  <si>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</si>
  <si>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</si>
  <si>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</si>
  <si>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</si>
  <si>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</si>
  <si>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</si>
  <si>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</si>
  <si>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</si>
  <si>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</si>
  <si>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</si>
  <si>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</si>
  <si>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</si>
  <si>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</si>
  <si>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</si>
  <si>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</si>
  <si>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</si>
  <si>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</si>
  <si>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</si>
  <si>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</si>
  <si>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</si>
  <si>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</si>
  <si>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</si>
  <si>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</si>
  <si>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</si>
  <si>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</si>
  <si>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</si>
  <si>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</si>
  <si>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</si>
  <si>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</si>
  <si>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</si>
  <si>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</si>
  <si>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</si>
  <si>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</si>
  <si>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</si>
  <si>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</si>
  <si>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</si>
  <si>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</si>
  <si>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</si>
  <si>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</si>
  <si>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</si>
  <si>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</si>
  <si>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</si>
  <si>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</si>
  <si>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</si>
  <si>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</si>
  <si>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</si>
  <si>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</si>
  <si>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</si>
  <si>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</si>
  <si>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</si>
  <si>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</si>
  <si>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</si>
  <si>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</si>
  <si>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</si>
  <si>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</si>
  <si>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</si>
  <si>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</si>
  <si>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</si>
  <si>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</si>
  <si>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</si>
  <si>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</si>
  <si>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</si>
  <si>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</si>
  <si>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</si>
  <si>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</si>
  <si>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</si>
  <si>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</si>
  <si>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</si>
  <si>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</si>
  <si>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</si>
  <si>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</si>
  <si>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</si>
  <si>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</si>
  <si>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</si>
  <si>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</si>
  <si>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</si>
  <si>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</si>
  <si>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</si>
  <si>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</si>
  <si>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</si>
  <si>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</si>
  <si>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</si>
  <si>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</si>
  <si>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</si>
  <si>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</si>
  <si>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</si>
  <si>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</si>
  <si>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</si>
  <si>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</si>
  <si>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</si>
  <si>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</si>
  <si>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</si>
  <si>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</si>
  <si>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</si>
  <si>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</si>
  <si>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</si>
  <si>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</si>
  <si>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</si>
  <si>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</si>
  <si>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</si>
  <si>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</si>
  <si>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</si>
  <si>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</si>
  <si>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</si>
  <si>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</si>
  <si>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</si>
  <si>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</si>
  <si>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</si>
  <si>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</si>
  <si>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</si>
  <si>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</si>
  <si>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</si>
  <si>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</si>
  <si>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</si>
  <si>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</si>
  <si>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</si>
  <si>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</si>
  <si>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</si>
  <si>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</si>
  <si>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</si>
  <si>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</si>
  <si>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</si>
  <si>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</si>
  <si>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</si>
  <si>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</si>
  <si>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</si>
  <si>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</si>
  <si>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</si>
  <si>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</si>
  <si>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</si>
  <si>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</si>
  <si>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</si>
  <si>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</si>
  <si>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</si>
  <si>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</si>
  <si>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</si>
  <si>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</si>
  <si>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</si>
  <si>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</si>
  <si>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</si>
  <si>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</si>
  <si>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</si>
  <si>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</si>
  <si>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</si>
  <si>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</si>
  <si>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</si>
  <si>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</si>
  <si>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</si>
  <si>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</si>
  <si>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</si>
  <si>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</si>
  <si>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9.71</t>
  </si>
  <si>
    <t>▲ 6.57</t>
  </si>
  <si>
    <t>▲ 2.97</t>
  </si>
  <si>
    <t>▲ 7.26</t>
  </si>
  <si>
    <t>▲ 5.59</t>
  </si>
  <si>
    <t>水道事業会計</t>
  </si>
  <si>
    <t>一般会計</t>
  </si>
  <si>
    <t>介護保険事業特別会計</t>
  </si>
  <si>
    <t>国民健康保険事業特別会計</t>
  </si>
  <si>
    <t>下水道事業会計</t>
  </si>
  <si>
    <t>発電事業特別会計</t>
  </si>
  <si>
    <t>住宅新築資金等貸付事業特別会計</t>
  </si>
  <si>
    <t>新里温水プール事業特別会計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</si>
  <si>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</si>
  <si>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</si>
  <si>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</si>
  <si>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</si>
  <si>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</si>
  <si>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</si>
  <si>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</si>
  <si>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</si>
  <si>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</si>
  <si>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桐生地域医療組合</t>
    <rPh sb="0" eb="2">
      <t>キリュウ</t>
    </rPh>
    <rPh sb="2" eb="4">
      <t>チイキ</t>
    </rPh>
    <rPh sb="4" eb="6">
      <t>イリョウ</t>
    </rPh>
    <rPh sb="6" eb="8">
      <t>クミアイ</t>
    </rPh>
    <phoneticPr fontId="2"/>
  </si>
  <si>
    <t>群馬県後期高齢者医療広域連合組合（一般会計）</t>
    <rPh sb="0" eb="3">
      <t>グンマケン</t>
    </rPh>
    <rPh sb="3" eb="5">
      <t>コウキ</t>
    </rPh>
    <rPh sb="5" eb="8">
      <t>コウレイシャ</t>
    </rPh>
    <rPh sb="8" eb="10">
      <t>イリョウ</t>
    </rPh>
    <rPh sb="10" eb="12">
      <t>コウイキ</t>
    </rPh>
    <rPh sb="12" eb="14">
      <t>レンゴウ</t>
    </rPh>
    <rPh sb="14" eb="16">
      <t>クミアイ</t>
    </rPh>
    <rPh sb="17" eb="19">
      <t>イッパン</t>
    </rPh>
    <rPh sb="19" eb="21">
      <t>カイケイ</t>
    </rPh>
    <phoneticPr fontId="2"/>
  </si>
  <si>
    <t>群馬県後期高齢者医療広域連合組合（事業会計）</t>
    <rPh sb="0" eb="3">
      <t>グンマケン</t>
    </rPh>
    <rPh sb="3" eb="5">
      <t>コウキ</t>
    </rPh>
    <rPh sb="5" eb="8">
      <t>コウレイシャ</t>
    </rPh>
    <rPh sb="8" eb="10">
      <t>イリョウ</t>
    </rPh>
    <rPh sb="10" eb="12">
      <t>コウイキ</t>
    </rPh>
    <rPh sb="12" eb="14">
      <t>レンゴウ</t>
    </rPh>
    <rPh sb="14" eb="16">
      <t>クミアイ</t>
    </rPh>
    <rPh sb="17" eb="19">
      <t>ジギョウ</t>
    </rPh>
    <rPh sb="19" eb="21">
      <t>カイケイ</t>
    </rPh>
    <phoneticPr fontId="2"/>
  </si>
  <si>
    <t>群馬県市町村会館管理組合</t>
    <rPh sb="0" eb="3">
      <t>グンマケン</t>
    </rPh>
    <rPh sb="3" eb="6">
      <t>シチョウソン</t>
    </rPh>
    <rPh sb="6" eb="8">
      <t>カイカン</t>
    </rPh>
    <rPh sb="8" eb="10">
      <t>カンリ</t>
    </rPh>
    <rPh sb="10" eb="12">
      <t>クミアイ</t>
    </rPh>
    <phoneticPr fontId="2"/>
  </si>
  <si>
    <t>-</t>
    <phoneticPr fontId="2"/>
  </si>
  <si>
    <t>-</t>
    <phoneticPr fontId="2"/>
  </si>
  <si>
    <t>桐生市地域地場産業振興センター</t>
    <rPh sb="0" eb="3">
      <t>キリュウシ</t>
    </rPh>
    <rPh sb="3" eb="5">
      <t>チイキ</t>
    </rPh>
    <rPh sb="5" eb="7">
      <t>ジバ</t>
    </rPh>
    <rPh sb="7" eb="9">
      <t>サンギョウ</t>
    </rPh>
    <rPh sb="9" eb="11">
      <t>シンコウ</t>
    </rPh>
    <phoneticPr fontId="2"/>
  </si>
  <si>
    <t>桐生市スポーツ文化事業団</t>
    <rPh sb="0" eb="3">
      <t>キリュウシ</t>
    </rPh>
    <rPh sb="7" eb="9">
      <t>ブンカ</t>
    </rPh>
    <rPh sb="9" eb="12">
      <t>ジギョウダン</t>
    </rPh>
    <phoneticPr fontId="2"/>
  </si>
  <si>
    <t>桐生市土地開発公社</t>
    <rPh sb="0" eb="3">
      <t>キリュウシ</t>
    </rPh>
    <rPh sb="3" eb="5">
      <t>トチ</t>
    </rPh>
    <rPh sb="5" eb="7">
      <t>カイハツ</t>
    </rPh>
    <rPh sb="7" eb="9">
      <t>コウシャ</t>
    </rPh>
    <phoneticPr fontId="2"/>
  </si>
  <si>
    <t>まちづくり基金</t>
    <rPh sb="5" eb="7">
      <t>キキン</t>
    </rPh>
    <phoneticPr fontId="2"/>
  </si>
  <si>
    <t>清掃センター管理運営基金</t>
    <rPh sb="0" eb="2">
      <t>セイソウ</t>
    </rPh>
    <rPh sb="6" eb="8">
      <t>カンリ</t>
    </rPh>
    <rPh sb="8" eb="10">
      <t>ウンエイ</t>
    </rPh>
    <rPh sb="10" eb="12">
      <t>キキン</t>
    </rPh>
    <phoneticPr fontId="2"/>
  </si>
  <si>
    <t>黒保根ふるさとづくり基金</t>
    <rPh sb="0" eb="3">
      <t>クロホネ</t>
    </rPh>
    <rPh sb="10" eb="12">
      <t>キキン</t>
    </rPh>
    <phoneticPr fontId="2"/>
  </si>
  <si>
    <t>庁舎整備基金</t>
    <phoneticPr fontId="2"/>
  </si>
  <si>
    <t>社会福祉施設等運営基金</t>
    <phoneticPr fontId="2"/>
  </si>
  <si>
    <t>-</t>
    <phoneticPr fontId="2"/>
  </si>
  <si>
    <t>-</t>
    <phoneticPr fontId="2"/>
  </si>
  <si>
    <t>-</t>
    <phoneticPr fontId="2"/>
  </si>
  <si>
    <t>群馬県市町村総合事務組合</t>
    <rPh sb="0" eb="3">
      <t>グンマケン</t>
    </rPh>
    <rPh sb="3" eb="6">
      <t>シチョウソン</t>
    </rPh>
    <rPh sb="6" eb="8">
      <t>ソウゴウ</t>
    </rPh>
    <rPh sb="8" eb="10">
      <t>ジム</t>
    </rPh>
    <rPh sb="10" eb="12">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</si>
  <si>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</si>
  <si>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</si>
  <si>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</si>
  <si>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</si>
  <si>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</si>
  <si>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</si>
  <si>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</si>
  <si>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</si>
  <si>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</si>
  <si>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</si>
  <si>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た結果、将来負担比率は減少しているが、一方で、新たな資産形成が図れていないため、有形固定資産減価償却率は上昇している。今後は、公共施設等総合管理計画個別計画を策定し、老朽化した施設の集約化・複合化や除却を積極的に取り組んでいく。</t>
    <phoneticPr fontId="2"/>
  </si>
  <si>
    <t>将来負担比率及び実質公債費比率ともに減少傾向にあり、類似団体平均と比較しても同水準にある。今後は、公共施設等総合管理計画個別計画を策定し、老朽化した施設の集約化・複合化や除却を進めるとともに、行政改革方針に基づく職員数の適正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</si>
</sst>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AA6B961-0C53-4638-A94D-A14720715AB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6B5A-4E9C-838F-536E273041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33831</c:v>
                </c:pt>
                <c:pt idx="1">
                  <c:v>27308</c:v>
                </c:pt>
                <c:pt idx="2">
                  <c:v>30780</c:v>
                </c:pt>
                <c:pt idx="3">
                  <c:v>49459</c:v>
                </c:pt>
                <c:pt idx="4">
                  <c:v>69696</c:v>
                </c:pt>
              </c:numCache>
            </c:numRef>
          </c:val>
          <c:smooth val="0"/>
          <c:extLst>
            <c:ext xmlns:c16="http://schemas.microsoft.com/office/drawing/2014/chart" uri="{C3380CC4-5D6E-409C-BE32-E72D297353CC}">
              <c16:uniqueId val="{00000001-6B5A-4E9C-838F-536E273041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7.32</c:v>
                </c:pt>
                <c:pt idx="1">
                  <c:v>7.34</c:v>
                </c:pt>
                <c:pt idx="2">
                  <c:v>9.86</c:v>
                </c:pt>
                <c:pt idx="3">
                  <c:v>8.6199999999999992</c:v>
                </c:pt>
                <c:pt idx="4">
                  <c:v>8.3699999999999992</c:v>
                </c:pt>
              </c:numCache>
            </c:numRef>
          </c:val>
          <c:extLst>
            <c:ext xmlns:c16="http://schemas.microsoft.com/office/drawing/2014/chart" uri="{C3380CC4-5D6E-409C-BE32-E72D297353CC}">
              <c16:uniqueId val="{00000000-FB42-46D7-9713-90866829AB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18.79</c:v>
                </c:pt>
                <c:pt idx="1">
                  <c:v>16.34</c:v>
                </c:pt>
                <c:pt idx="2">
                  <c:v>14.83</c:v>
                </c:pt>
                <c:pt idx="3">
                  <c:v>14.41</c:v>
                </c:pt>
                <c:pt idx="4">
                  <c:v>13.08</c:v>
                </c:pt>
              </c:numCache>
            </c:numRef>
          </c:val>
          <c:extLst>
            <c:ext xmlns:c16="http://schemas.microsoft.com/office/drawing/2014/chart" uri="{C3380CC4-5D6E-409C-BE32-E72D297353CC}">
              <c16:uniqueId val="{00000001-FB42-46D7-9713-90866829AB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-9.7100000000000009</c:v>
                </c:pt>
                <c:pt idx="1">
                  <c:v>-6.57</c:v>
                </c:pt>
                <c:pt idx="2">
                  <c:v>-2.97</c:v>
                </c:pt>
                <c:pt idx="3">
                  <c:v>-7.26</c:v>
                </c:pt>
                <c:pt idx="4">
                  <c:v>-5.59</c:v>
                </c:pt>
              </c:numCache>
            </c:numRef>
          </c:val>
          <c:smooth val="0"/>
          <c:extLst>
            <c:ext xmlns:c16="http://schemas.microsoft.com/office/drawing/2014/chart" uri="{C3380CC4-5D6E-409C-BE32-E72D297353CC}">
              <c16:uniqueId val="{00000002-FB42-46D7-9713-90866829AB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0.12</c:v>
                </c:pt>
                <c:pt idx="2">
                  <c:v>#N/A</c:v>
                </c:pt>
                <c:pt idx="3">
                  <c:v>0</c:v>
                </c:pt>
                <c:pt idx="4">
                  <c:v>#N/A</c:v>
                </c:pt>
                <c:pt idx="5">
                  <c:v>0</c:v>
                </c:pt>
                <c:pt idx="6">
                  <c:v>#N/A</c:v>
                </c:pt>
                <c:pt idx="7">
                  <c:v>0.19</c:v>
                </c:pt>
                <c:pt idx="8">
                  <c:v>#N/A</c:v>
                </c:pt>
                <c:pt idx="9">
                  <c:v>0</c:v>
                </c:pt>
              </c:numCache>
            </c:numRef>
          </c:val>
          <c:extLst>
            <c:ext xmlns:c16="http://schemas.microsoft.com/office/drawing/2014/chart" uri="{C3380CC4-5D6E-409C-BE32-E72D297353CC}">
              <c16:uniqueId val="{00000000-E0BA-4B64-878C-4BBD8A5628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BA-4B64-878C-4BBD8A5628A9}"/>
            </c:ext>
          </c:extLst>
        </c:ser>
        <c:ser>
          <c:idx val="2"/>
          <c:order val="2"/>
          <c:tx>
            <c:strRef>
              <c:f>データシート!$A$29</c:f>
              <c:strCache>
                <c:ptCount val="1"/>
                <c:pt idx="0">
                  <c:v>新里温水プール事業特別会計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E0BA-4B64-878C-4BBD8A5628A9}"/>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0.04</c:v>
                </c:pt>
                <c:pt idx="6">
                  <c:v>#N/A</c:v>
                </c:pt>
                <c:pt idx="7">
                  <c:v>0.05</c:v>
                </c:pt>
                <c:pt idx="8">
                  <c:v>#N/A</c:v>
                </c:pt>
                <c:pt idx="9">
                  <c:v>0.06</c:v>
                </c:pt>
              </c:numCache>
            </c:numRef>
          </c:val>
          <c:extLst>
            <c:ext xmlns:c16="http://schemas.microsoft.com/office/drawing/2014/chart" uri="{C3380CC4-5D6E-409C-BE32-E72D297353CC}">
              <c16:uniqueId val="{00000003-E0BA-4B64-878C-4BBD8A5628A9}"/>
            </c:ext>
          </c:extLst>
        </c:ser>
        <c:ser>
          <c:idx val="4"/>
          <c:order val="4"/>
          <c:tx>
            <c:strRef>
              <c:f>データシート!$A$31</c:f>
              <c:strCache>
                <c:ptCount val="1"/>
                <c:pt idx="0">
                  <c:v>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0.18</c:v>
                </c:pt>
                <c:pt idx="4">
                  <c:v>#N/A</c:v>
                </c:pt>
                <c:pt idx="5">
                  <c:v>0.17</c:v>
                </c:pt>
                <c:pt idx="6">
                  <c:v>#N/A</c:v>
                </c:pt>
                <c:pt idx="7">
                  <c:v>0.28000000000000003</c:v>
                </c:pt>
                <c:pt idx="8">
                  <c:v>#N/A</c:v>
                </c:pt>
                <c:pt idx="9">
                  <c:v>0.19</c:v>
                </c:pt>
              </c:numCache>
            </c:numRef>
          </c:val>
          <c:extLst>
            <c:ext xmlns:c16="http://schemas.microsoft.com/office/drawing/2014/chart" uri="{C3380CC4-5D6E-409C-BE32-E72D297353CC}">
              <c16:uniqueId val="{00000004-E0BA-4B64-878C-4BBD8A5628A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0.31</c:v>
                </c:pt>
              </c:numCache>
            </c:numRef>
          </c:val>
          <c:extLst>
            <c:ext xmlns:c16="http://schemas.microsoft.com/office/drawing/2014/chart" uri="{C3380CC4-5D6E-409C-BE32-E72D297353CC}">
              <c16:uniqueId val="{00000005-E0BA-4B64-878C-4BBD8A5628A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2.31</c:v>
                </c:pt>
                <c:pt idx="2">
                  <c:v>#N/A</c:v>
                </c:pt>
                <c:pt idx="3">
                  <c:v>2.2999999999999998</c:v>
                </c:pt>
                <c:pt idx="4">
                  <c:v>#N/A</c:v>
                </c:pt>
                <c:pt idx="5">
                  <c:v>0.67</c:v>
                </c:pt>
                <c:pt idx="6">
                  <c:v>#N/A</c:v>
                </c:pt>
                <c:pt idx="7">
                  <c:v>0.56000000000000005</c:v>
                </c:pt>
                <c:pt idx="8">
                  <c:v>#N/A</c:v>
                </c:pt>
                <c:pt idx="9">
                  <c:v>0.7</c:v>
                </c:pt>
              </c:numCache>
            </c:numRef>
          </c:val>
          <c:extLst>
            <c:ext xmlns:c16="http://schemas.microsoft.com/office/drawing/2014/chart" uri="{C3380CC4-5D6E-409C-BE32-E72D297353CC}">
              <c16:uniqueId val="{00000006-E0BA-4B64-878C-4BBD8A5628A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1.06</c:v>
                </c:pt>
                <c:pt idx="2">
                  <c:v>#N/A</c:v>
                </c:pt>
                <c:pt idx="3">
                  <c:v>1.24</c:v>
                </c:pt>
                <c:pt idx="4">
                  <c:v>#N/A</c:v>
                </c:pt>
                <c:pt idx="5">
                  <c:v>1.41</c:v>
                </c:pt>
                <c:pt idx="6">
                  <c:v>#N/A</c:v>
                </c:pt>
                <c:pt idx="7">
                  <c:v>1.22</c:v>
                </c:pt>
                <c:pt idx="8">
                  <c:v>#N/A</c:v>
                </c:pt>
                <c:pt idx="9">
                  <c:v>1.8</c:v>
                </c:pt>
              </c:numCache>
            </c:numRef>
          </c:val>
          <c:extLst>
            <c:ext xmlns:c16="http://schemas.microsoft.com/office/drawing/2014/chart" uri="{C3380CC4-5D6E-409C-BE32-E72D297353CC}">
              <c16:uniqueId val="{00000007-E0BA-4B64-878C-4BBD8A5628A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7.3</c:v>
                </c:pt>
                <c:pt idx="2">
                  <c:v>#N/A</c:v>
                </c:pt>
                <c:pt idx="3">
                  <c:v>7.31</c:v>
                </c:pt>
                <c:pt idx="4">
                  <c:v>#N/A</c:v>
                </c:pt>
                <c:pt idx="5">
                  <c:v>9.8000000000000007</c:v>
                </c:pt>
                <c:pt idx="6">
                  <c:v>#N/A</c:v>
                </c:pt>
                <c:pt idx="7">
                  <c:v>8.5399999999999991</c:v>
                </c:pt>
                <c:pt idx="8">
                  <c:v>#N/A</c:v>
                </c:pt>
                <c:pt idx="9">
                  <c:v>8.3000000000000007</c:v>
                </c:pt>
              </c:numCache>
            </c:numRef>
          </c:val>
          <c:extLst>
            <c:ext xmlns:c16="http://schemas.microsoft.com/office/drawing/2014/chart" uri="{C3380CC4-5D6E-409C-BE32-E72D297353CC}">
              <c16:uniqueId val="{00000008-E0BA-4B64-878C-4BBD8A5628A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24.78</c:v>
                </c:pt>
                <c:pt idx="2">
                  <c:v>#N/A</c:v>
                </c:pt>
                <c:pt idx="3">
                  <c:v>25.39</c:v>
                </c:pt>
                <c:pt idx="4">
                  <c:v>#N/A</c:v>
                </c:pt>
                <c:pt idx="5">
                  <c:v>25.06</c:v>
                </c:pt>
                <c:pt idx="6">
                  <c:v>#N/A</c:v>
                </c:pt>
                <c:pt idx="7">
                  <c:v>20.91</c:v>
                </c:pt>
                <c:pt idx="8">
                  <c:v>#N/A</c:v>
                </c:pt>
                <c:pt idx="9">
                  <c:v>15.42</c:v>
                </c:pt>
              </c:numCache>
            </c:numRef>
          </c:val>
          <c:extLst>
            <c:ext xmlns:c16="http://schemas.microsoft.com/office/drawing/2014/chart" uri="{C3380CC4-5D6E-409C-BE32-E72D297353CC}">
              <c16:uniqueId val="{00000009-E0BA-4B64-878C-4BBD8A5628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4369</c:v>
                </c:pt>
                <c:pt idx="5">
                  <c:v>4321</c:v>
                </c:pt>
                <c:pt idx="8">
                  <c:v>4248</c:v>
                </c:pt>
                <c:pt idx="11">
                  <c:v>4184</c:v>
                </c:pt>
                <c:pt idx="14">
                  <c:v>4063</c:v>
                </c:pt>
              </c:numCache>
            </c:numRef>
          </c:val>
          <c:extLst>
            <c:ext xmlns:c16="http://schemas.microsoft.com/office/drawing/2014/chart" uri="{C3380CC4-5D6E-409C-BE32-E72D297353CC}">
              <c16:uniqueId val="{00000000-C144-4BFB-91DD-DEE268E741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44-4BFB-91DD-DEE268E741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c:v>
                </c:pt>
                <c:pt idx="3">
                  <c:v>14</c:v>
                </c:pt>
                <c:pt idx="6">
                  <c:v>14</c:v>
                </c:pt>
                <c:pt idx="9">
                  <c:v>14</c:v>
                </c:pt>
                <c:pt idx="12">
                  <c:v>14</c:v>
                </c:pt>
              </c:numCache>
            </c:numRef>
          </c:val>
          <c:extLst>
            <c:ext xmlns:c16="http://schemas.microsoft.com/office/drawing/2014/chart" uri="{C3380CC4-5D6E-409C-BE32-E72D297353CC}">
              <c16:uniqueId val="{00000002-C144-4BFB-91DD-DEE268E741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543</c:v>
                </c:pt>
                <c:pt idx="3">
                  <c:v>563</c:v>
                </c:pt>
                <c:pt idx="6">
                  <c:v>465</c:v>
                </c:pt>
                <c:pt idx="9">
                  <c:v>385</c:v>
                </c:pt>
                <c:pt idx="12">
                  <c:v>180</c:v>
                </c:pt>
              </c:numCache>
            </c:numRef>
          </c:val>
          <c:extLst>
            <c:ext xmlns:c16="http://schemas.microsoft.com/office/drawing/2014/chart" uri="{C3380CC4-5D6E-409C-BE32-E72D297353CC}">
              <c16:uniqueId val="{00000003-C144-4BFB-91DD-DEE268E741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1139</c:v>
                </c:pt>
                <c:pt idx="3">
                  <c:v>1058</c:v>
                </c:pt>
                <c:pt idx="6">
                  <c:v>965</c:v>
                </c:pt>
                <c:pt idx="9">
                  <c:v>1024</c:v>
                </c:pt>
                <c:pt idx="12">
                  <c:v>795</c:v>
                </c:pt>
              </c:numCache>
            </c:numRef>
          </c:val>
          <c:extLst>
            <c:ext xmlns:c16="http://schemas.microsoft.com/office/drawing/2014/chart" uri="{C3380CC4-5D6E-409C-BE32-E72D297353CC}">
              <c16:uniqueId val="{00000004-C144-4BFB-91DD-DEE268E741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44-4BFB-91DD-DEE268E741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44-4BFB-91DD-DEE268E741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3856</c:v>
                </c:pt>
                <c:pt idx="3">
                  <c:v>3802</c:v>
                </c:pt>
                <c:pt idx="6">
                  <c:v>3829</c:v>
                </c:pt>
                <c:pt idx="9">
                  <c:v>3874</c:v>
                </c:pt>
                <c:pt idx="12">
                  <c:v>3987</c:v>
                </c:pt>
              </c:numCache>
            </c:numRef>
          </c:val>
          <c:extLst>
            <c:ext xmlns:c16="http://schemas.microsoft.com/office/drawing/2014/chart" uri="{C3380CC4-5D6E-409C-BE32-E72D297353CC}">
              <c16:uniqueId val="{00000007-C144-4BFB-91DD-DEE268E7417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1183</c:v>
                </c:pt>
                <c:pt idx="2">
                  <c:v>#N/A</c:v>
                </c:pt>
                <c:pt idx="3">
                  <c:v>#N/A</c:v>
                </c:pt>
                <c:pt idx="4">
                  <c:v>1116</c:v>
                </c:pt>
                <c:pt idx="5">
                  <c:v>#N/A</c:v>
                </c:pt>
                <c:pt idx="6">
                  <c:v>#N/A</c:v>
                </c:pt>
                <c:pt idx="7">
                  <c:v>1025</c:v>
                </c:pt>
                <c:pt idx="8">
                  <c:v>#N/A</c:v>
                </c:pt>
                <c:pt idx="9">
                  <c:v>#N/A</c:v>
                </c:pt>
                <c:pt idx="10">
                  <c:v>1113</c:v>
                </c:pt>
                <c:pt idx="11">
                  <c:v>#N/A</c:v>
                </c:pt>
                <c:pt idx="12">
                  <c:v>#N/A</c:v>
                </c:pt>
                <c:pt idx="13">
                  <c:v>913</c:v>
                </c:pt>
                <c:pt idx="14">
                  <c:v>#N/A</c:v>
                </c:pt>
              </c:numCache>
            </c:numRef>
          </c:val>
          <c:smooth val="0"/>
          <c:extLst>
            <c:ext xmlns:c16="http://schemas.microsoft.com/office/drawing/2014/chart" uri="{C3380CC4-5D6E-409C-BE32-E72D297353CC}">
              <c16:uniqueId val="{00000008-C144-4BFB-91DD-DEE268E7417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38537</c:v>
                </c:pt>
                <c:pt idx="5">
                  <c:v>37296</c:v>
                </c:pt>
                <c:pt idx="8">
                  <c:v>36459</c:v>
                </c:pt>
                <c:pt idx="11">
                  <c:v>36290</c:v>
                </c:pt>
                <c:pt idx="14">
                  <c:v>37317</c:v>
                </c:pt>
              </c:numCache>
            </c:numRef>
          </c:val>
          <c:extLst>
            <c:ext xmlns:c16="http://schemas.microsoft.com/office/drawing/2014/chart" uri="{C3380CC4-5D6E-409C-BE32-E72D297353CC}">
              <c16:uniqueId val="{00000000-FC73-4BC5-83AB-7032351A22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5079</c:v>
                </c:pt>
                <c:pt idx="5">
                  <c:v>4650</c:v>
                </c:pt>
                <c:pt idx="8">
                  <c:v>4518</c:v>
                </c:pt>
                <c:pt idx="11">
                  <c:v>4220</c:v>
                </c:pt>
                <c:pt idx="14">
                  <c:v>4931</c:v>
                </c:pt>
              </c:numCache>
            </c:numRef>
          </c:val>
          <c:extLst>
            <c:ext xmlns:c16="http://schemas.microsoft.com/office/drawing/2014/chart" uri="{C3380CC4-5D6E-409C-BE32-E72D297353CC}">
              <c16:uniqueId val="{00000001-FC73-4BC5-83AB-7032351A22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12493</c:v>
                </c:pt>
                <c:pt idx="5">
                  <c:v>12783</c:v>
                </c:pt>
                <c:pt idx="8">
                  <c:v>12741</c:v>
                </c:pt>
                <c:pt idx="11">
                  <c:v>12298</c:v>
                </c:pt>
                <c:pt idx="14">
                  <c:v>12218</c:v>
                </c:pt>
              </c:numCache>
            </c:numRef>
          </c:val>
          <c:extLst>
            <c:ext xmlns:c16="http://schemas.microsoft.com/office/drawing/2014/chart" uri="{C3380CC4-5D6E-409C-BE32-E72D297353CC}">
              <c16:uniqueId val="{00000002-FC73-4BC5-83AB-7032351A22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73-4BC5-83AB-7032351A22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73-4BC5-83AB-7032351A22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956</c:v>
                </c:pt>
                <c:pt idx="3">
                  <c:v>1085</c:v>
                </c:pt>
                <c:pt idx="6">
                  <c:v>57</c:v>
                </c:pt>
                <c:pt idx="9">
                  <c:v>70</c:v>
                </c:pt>
                <c:pt idx="12">
                  <c:v>11</c:v>
                </c:pt>
              </c:numCache>
            </c:numRef>
          </c:val>
          <c:extLst>
            <c:ext xmlns:c16="http://schemas.microsoft.com/office/drawing/2014/chart" uri="{C3380CC4-5D6E-409C-BE32-E72D297353CC}">
              <c16:uniqueId val="{00000005-FC73-4BC5-83AB-7032351A22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7863</c:v>
                </c:pt>
                <c:pt idx="3">
                  <c:v>7002</c:v>
                </c:pt>
                <c:pt idx="6">
                  <c:v>6894</c:v>
                </c:pt>
                <c:pt idx="9">
                  <c:v>6938</c:v>
                </c:pt>
                <c:pt idx="12">
                  <c:v>6891</c:v>
                </c:pt>
              </c:numCache>
            </c:numRef>
          </c:val>
          <c:extLst>
            <c:ext xmlns:c16="http://schemas.microsoft.com/office/drawing/2014/chart" uri="{C3380CC4-5D6E-409C-BE32-E72D297353CC}">
              <c16:uniqueId val="{00000006-FC73-4BC5-83AB-7032351A22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1940</c:v>
                </c:pt>
                <c:pt idx="3">
                  <c:v>1597</c:v>
                </c:pt>
                <c:pt idx="6">
                  <c:v>1209</c:v>
                </c:pt>
                <c:pt idx="9">
                  <c:v>889</c:v>
                </c:pt>
                <c:pt idx="12">
                  <c:v>757</c:v>
                </c:pt>
              </c:numCache>
            </c:numRef>
          </c:val>
          <c:extLst>
            <c:ext xmlns:c16="http://schemas.microsoft.com/office/drawing/2014/chart" uri="{C3380CC4-5D6E-409C-BE32-E72D297353CC}">
              <c16:uniqueId val="{00000007-FC73-4BC5-83AB-7032351A22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12366</c:v>
                </c:pt>
                <c:pt idx="3">
                  <c:v>11525</c:v>
                </c:pt>
                <c:pt idx="6">
                  <c:v>10685</c:v>
                </c:pt>
                <c:pt idx="9">
                  <c:v>9783</c:v>
                </c:pt>
                <c:pt idx="12">
                  <c:v>8479</c:v>
                </c:pt>
              </c:numCache>
            </c:numRef>
          </c:val>
          <c:extLst>
            <c:ext xmlns:c16="http://schemas.microsoft.com/office/drawing/2014/chart" uri="{C3380CC4-5D6E-409C-BE32-E72D297353CC}">
              <c16:uniqueId val="{00000008-FC73-4BC5-83AB-7032351A22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130</c:v>
                </c:pt>
                <c:pt idx="3">
                  <c:v>118</c:v>
                </c:pt>
                <c:pt idx="6">
                  <c:v>106</c:v>
                </c:pt>
                <c:pt idx="9">
                  <c:v>93</c:v>
                </c:pt>
                <c:pt idx="12">
                  <c:v>81</c:v>
                </c:pt>
              </c:numCache>
            </c:numRef>
          </c:val>
          <c:extLst>
            <c:ext xmlns:c16="http://schemas.microsoft.com/office/drawing/2014/chart" uri="{C3380CC4-5D6E-409C-BE32-E72D297353CC}">
              <c16:uniqueId val="{00000009-FC73-4BC5-83AB-7032351A22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36920</c:v>
                </c:pt>
                <c:pt idx="3">
                  <c:v>35434</c:v>
                </c:pt>
                <c:pt idx="6">
                  <c:v>34470</c:v>
                </c:pt>
                <c:pt idx="9">
                  <c:v>34518</c:v>
                </c:pt>
                <c:pt idx="12">
                  <c:v>36397</c:v>
                </c:pt>
              </c:numCache>
            </c:numRef>
          </c:val>
          <c:extLst>
            <c:ext xmlns:c16="http://schemas.microsoft.com/office/drawing/2014/chart" uri="{C3380CC4-5D6E-409C-BE32-E72D297353CC}">
              <c16:uniqueId val="{0000000A-FC73-4BC5-83AB-7032351A22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4066</c:v>
                </c:pt>
                <c:pt idx="2">
                  <c:v>#N/A</c:v>
                </c:pt>
                <c:pt idx="3">
                  <c:v>#N/A</c:v>
                </c:pt>
                <c:pt idx="4">
                  <c:v>2032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C73-4BC5-83AB-7032351A22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3839</c:v>
                </c:pt>
                <c:pt idx="1">
                  <c:v>3677</c:v>
                </c:pt>
                <c:pt idx="2">
                  <c:v>3388</c:v>
                </c:pt>
              </c:numCache>
            </c:numRef>
          </c:val>
          <c:extLst>
            <c:ext xmlns:c16="http://schemas.microsoft.com/office/drawing/2014/chart" uri="{C3380CC4-5D6E-409C-BE32-E72D297353CC}">
              <c16:uniqueId val="{00000000-C540-4FB5-A67A-3FD40B2F75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273</c:v>
                </c:pt>
                <c:pt idx="1">
                  <c:v>274</c:v>
                </c:pt>
                <c:pt idx="2">
                  <c:v>274</c:v>
                </c:pt>
              </c:numCache>
            </c:numRef>
          </c:val>
          <c:extLst>
            <c:ext xmlns:c16="http://schemas.microsoft.com/office/drawing/2014/chart" uri="{C3380CC4-5D6E-409C-BE32-E72D297353CC}">
              <c16:uniqueId val="{00000001-C540-4FB5-A67A-3FD40B2F75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4825</c:v>
                </c:pt>
                <c:pt idx="1">
                  <c:v>4701</c:v>
                </c:pt>
                <c:pt idx="2">
                  <c:v>5031</c:v>
                </c:pt>
              </c:numCache>
            </c:numRef>
          </c:val>
          <c:extLst>
            <c:ext xmlns:c16="http://schemas.microsoft.com/office/drawing/2014/chart" uri="{C3380CC4-5D6E-409C-BE32-E72D297353CC}">
              <c16:uniqueId val="{00000002-C540-4FB5-A67A-3FD40B2F75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{EAB41937-E55A-4C5D-B931-8763D3FCBEF6}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236-4539-B801-B87089E867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{685ACAEB-71C4-4A2B-9AA4-34B8EF95D053}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36-4539-B801-B87089E867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{26677D91-CC65-4764-8853-19DD48BD283C}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36-4539-B801-B87089E867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{CB28D642-5428-4186-8EE6-5B81ECF59FB8}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36-4539-B801-B87089E867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{8D7DEE5F-EF94-41F1-8A7B-E495461E950B}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36-4539-B801-B87089E8677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{820695DF-8CBC-4E38-B4FF-93E3EFC8E500}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236-4539-B801-B87089E8677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{2E75375D-2E1F-4B11-9A70-ED8270ABA24F}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236-4539-B801-B87089E8677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{2F2CD3D3-29AE-43B8-A9A4-F5C1D25A81D9}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236-4539-B801-B87089E8677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{7FF2D9CA-2E3C-43BF-9EEC-8B366BDAA18A}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236-4539-B801-B87089E867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62.8</c:v>
                </c:pt>
                <c:pt idx="32">
                  <c:v>66.7</c:v>
                </c:pt>
              </c:numCache>
            </c:numRef>
          </c:xVal>
          <c:yVal>
            <c:numRef>
              <c:f>公会計指標分析・財政指標組合せ分析表!$BP$51:$DC$51</c:f>
              <c:numCache>
                <c:formatCode>#,##0.0;"▲ "#,##0.0</c:formatCode>
                <c:ptCount val="40"/>
                <c:pt idx="0">
                  <c:v>17.8</c:v>
                </c:pt>
              </c:numCache>
            </c:numRef>
          </c:yVal>
          <c:smooth val="0"/>
          <c:extLst>
            <c:ext xmlns:c16="http://schemas.microsoft.com/office/drawing/2014/chart" uri="{C3380CC4-5D6E-409C-BE32-E72D297353CC}">
              <c16:uniqueId val="{00000009-6236-4539-B801-B87089E867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{DF54BCDC-43BC-4FCE-A909-C8F4CE661D9B}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236-4539-B801-B87089E867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{7DD0645C-1CBE-45BB-8B17-38E721281798}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36-4539-B801-B87089E867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{B1AFFDAE-E0D3-499D-AB35-87D5C4019A8A}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36-4539-B801-B87089E867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{D338A09B-360D-4034-95DF-4CDA9DB69F87}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36-4539-B801-B87089E867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{2A68725F-01B4-447C-91DF-DE3BA1EAEF60}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36-4539-B801-B87089E8677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{C458E053-6E56-4BE9-8029-272F6FB608B5}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236-4539-B801-B87089E8677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{604F75BA-6812-439F-B1BF-5FDD3B4E7267}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236-4539-B801-B87089E8677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{A6F707B0-9D27-40E0-A1D1-1B4F950A11A6}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236-4539-B801-B87089E8677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{1C806B1D-7018-4D72-AAF4-AF2F14D27A11}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236-4539-B801-B87089E867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32">
                  <c:v>61.9</c:v>
                </c:pt>
              </c:numCache>
            </c:numRef>
          </c:xVal>
          <c:yVal>
            <c:numRef>
              <c:f>公会計指標分析・財政指標組合せ分析表!$BP$55:$DC$55</c:f>
              <c:numCache>
                <c:formatCode>#,##0.0;"▲ "#,##0.0</c:formatCode>
                <c:ptCount val="40"/>
                <c:pt idx="0">
                  <c:v>6.5</c:v>
                </c:pt>
                <c:pt idx="32">
                  <c:v>5.9</c:v>
                </c:pt>
              </c:numCache>
            </c:numRef>
          </c:yVal>
          <c:smooth val="0"/>
          <c:extLst>
            <c:ext xmlns:c16="http://schemas.microsoft.com/office/drawing/2014/chart" uri="{C3380CC4-5D6E-409C-BE32-E72D297353CC}">
              <c16:uniqueId val="{00000013-6236-4539-B801-B87089E8677D}"/>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{025ACC0A-EE9C-4BEB-8375-E65CA001A2BB}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104-47E6-BEAF-5D037D7D02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{428CCAB3-647C-41E3-B76E-C2D05977621B}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04-47E6-BEAF-5D037D7D02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{8BACB106-4682-41BA-8D01-67A7CE24943A}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04-47E6-BEAF-5D037D7D02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{AEBFBF1C-77CB-43B4-9E18-3955B0C3D652}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04-47E6-BEAF-5D037D7D02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{C91857D8-732B-45D7-8139-40F34D61E8D2}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04-47E6-BEAF-5D037D7D029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{03F34E83-4746-4AC6-9841-390BB651AFE6}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104-47E6-BEAF-5D037D7D029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{18018F69-3808-4DB3-8169-0C5C1EF8CC07}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104-47E6-BEAF-5D037D7D029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{CA8A16D8-95F4-498D-B20C-610622C08E66}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104-47E6-BEAF-5D037D7D029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{D7522017-E15B-4052-9B51-39AE30883E1F}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104-47E6-BEAF-5D037D7D02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5.0999999999999996</c:v>
                </c:pt>
                <c:pt idx="16">
                  <c:v>4.9000000000000004</c:v>
                </c:pt>
                <c:pt idx="24">
                  <c:v>4.8</c:v>
                </c:pt>
                <c:pt idx="32">
                  <c:v>4.5</c:v>
                </c:pt>
              </c:numCache>
            </c:numRef>
          </c:xVal>
          <c:yVal>
            <c:numRef>
              <c:f>公会計指標分析・財政指標組合せ分析表!$BP$73:$DC$73</c:f>
              <c:numCache>
                <c:formatCode>#,##0.0;"▲ "#,##0.0</c:formatCode>
                <c:ptCount val="40"/>
                <c:pt idx="0">
                  <c:v>17.8</c:v>
                </c:pt>
                <c:pt idx="8">
                  <c:v>9</c:v>
                </c:pt>
              </c:numCache>
            </c:numRef>
          </c:yVal>
          <c:smooth val="0"/>
          <c:extLst>
            <c:ext xmlns:c16="http://schemas.microsoft.com/office/drawing/2014/chart" uri="{C3380CC4-5D6E-409C-BE32-E72D297353CC}">
              <c16:uniqueId val="{00000009-3104-47E6-BEAF-5D037D7D02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{30AB5DFD-8AD3-4FCE-8ACF-EB6B81B46982}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104-47E6-BEAF-5D037D7D02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{EF762C34-053A-4C34-8B79-2AB49FBC712A}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04-47E6-BEAF-5D037D7D02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{7D7818F2-80F9-46F8-9F19-59C3818D29CC}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04-47E6-BEAF-5D037D7D02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{8C926EC2-6E28-4DD1-9E6E-989935EF781E}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04-47E6-BEAF-5D037D7D02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{3CAD522A-A480-4BAB-AE7A-0535E00103F7}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04-47E6-BEAF-5D037D7D029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{DE13DAA1-0FF7-4AAD-B3B6-E88AE7B7D589}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104-47E6-BEAF-5D037D7D029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{C973D6E1-B828-4C63-8ABB-BDD5CFA25D5F}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104-47E6-BEAF-5D037D7D029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{620AA28E-A094-4C84-A726-B8C87156DE7D}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104-47E6-BEAF-5D037D7D029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{87E421B5-239F-45A0-B051-EF54B4AE23F9}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104-47E6-BEAF-5D037D7D02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3104-47E6-BEAF-5D037D7D029C}"/>
            </c:ext>
          </c:extLst>
        </c:ser>
        <c:dLbls>
          <c:showLegendKey val="0"/>
          <c:showVal val="1"/>
          <c:showCatName val="0"/>
          <c:showSerName val="0"/>
          <c:showPercent val="0"/>
          <c:showBubbleSize val="0"/>
        </c:dLbls>
        <c:axId val="84219776"/>
        <c:axId val="84234240"/>
      </c:scatterChart>
      <c:valAx>
        <c:axId val="84219776"/>
        <c:scaling>
          <c:orientation val="maxMin"/>
          <c:max val="6"/>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公債費については、大型事業の償還が終了し、事業精査等により建設地方債の新規借入は抑えられている。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過去に借り入れた臨時財政対策債の元利償還金並びに平成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年度及び平成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年度に借入れた事業に係る元金償還の開始に伴い、平成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年度から増加しているが、平成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年度以降は前年度と比較して、それ以外の地方債償還額が減となっていた。しかし、平成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年度は、施設の老朽化等により市民体育館の建設など、大型事業の償還等があり前年度と比較して増加となった。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今後も、世代間において公債費負担の不均衡が生じることがないよう、適正な起債発行に努めていく。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今後も、世代間で公債費負担の不均衡が生じないよう適正な起債発行に努めていく。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群馬県桐生市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施設等運営基金に３億１千万円、清掃センター管理運営基金に２億２千万、森林環境整備基金に３千万積み立てた一方で、財政調整基金を１４億２千万円、まちづくり基金を２億７千万円取り崩したことにより、基金全体として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、４千万円の増となった。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・各基金の設置目的や今後の事業計画等に応じて、適切に基金の積立て及び取崩しを行う。</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・まちづくり基金：市有施設建設その他のまちづくりに要する経費の財源に充当する。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・社会福祉施設等運営基金：社会福祉施設、社会教育施設その他市が設置する施設の整備及び円滑な管理運営に資する経費の財源に充当する。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・庁舎整備基金：市庁舎の整備に要する経費の財源に充当する。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・清掃センター管理運営基金：桐生市清掃センターの管理運営に係る経費の財源に充当する。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・黒保根ふるさとづくり基金：桐生市黒保根町の多様な歴史、文化、伝統、産業等を活かし、個性豊かなふるさとを創生する経費の財源に充当する。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・まちづくり基金：市有施設の建替えに充てるため、令和元年度に１億３千万円、令和２年度に２億８千万円取崩しを行った。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・庁舎整備基金：庁舎建替えに備えて、平成３０年度に１億円、令和元年度に５千万円、令和２年度に３億８千万円積立てを行った。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・清掃センター管理運営基金：清掃センターの管理運営に係る経費や将来的な建替等に備えて、８千万円積立てを行った。</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・まちづくり基金：今後の市有施設建設その他のまちづくりについての計画を踏まえ、適切かつ計画的に積立て及び取崩しを行う。</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・社会福祉施設等運営基金：社会福祉施設、社会教育施設その他市が設置する施設の整備及び円滑な管理運営に資する経費に対して、適切かつ計画的に積立て及び取崩しを行う。</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・庁舎整備基金：市庁舎の整備に要する経費や今後の庁舎建替等に備えて、適切かつ計画的に積立て及び取崩しを行う。</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・清掃センター管理運営基金：清掃センターの管理運営に係る経費や将来的な建替等に備えて、適切かつ計画的に積立て及び取崩しを行う。</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・黒保根ふるさとづくり基金：桐生市黒保根町の多様な歴史、文化、伝統、産業等を活かし、個性豊かなふるさとを創生するため、適切かつ計画的に積立を行う。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・令和２年度予算執行にあたり、１１億円の積み立てを行ったが、取崩しが１４億２千万円となったことに伴う減。</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・年度間財源調整や災害等が発生した際の役割を確保するため、適切かつ計画的に積立て及び取崩しを行う。</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・運用による利子を積み立てたことによる増。</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・今後の償還に応じて、適切かつ計画的に積立て及び取崩しを行う。</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0840CFF-E3AA-459B-9874-B360444CCF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C268082-3D80-4552-A505-0BA1E82E3C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2227D7F4-B7DB-4269-8589-385D73BC6D64}"/>
            </a:ext>
          </a:extLst>
        </xdr:cNvPr>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a:extLst>
            <a:ext uri="{FF2B5EF4-FFF2-40B4-BE49-F238E27FC236}">
              <a16:creationId xmlns:a16="http://schemas.microsoft.com/office/drawing/2014/main" id="{C934FC76-4021-4E2F-8BC8-0BC1BB327F48}"/>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CD8BFB74-8A41-4A62-B86B-9D74DAB2C420}"/>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A409F4F7-1CB9-4699-A3A7-6DC02631601F}"/>
            </a:ext>
          </a:extLst>
        </xdr:cNvPr>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7CA9A018-5D3C-4FE4-B56C-F70934B473C3}"/>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81AA6549-284C-4E37-BF58-A1350AA6236C}"/>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67ECECF9-228C-4227-8E83-29329243E5BF}"/>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7240DDAB-320B-4CAB-8AA5-D1486217CE6C}"/>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53568C26-E466-4D96-A5A9-294A6E18E0A8}"/>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39EA03D3-B3CC-4794-8FD2-950075C4A51D}"/>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E24545B0-14D5-4B8E-8AFA-29618B011B55}"/>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1535068B-A40F-42D5-AD03-82F6FC2BE9CE}"/>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5666209E-6E99-4B63-8935-2BB16F16D9CF}"/>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E64E1279-B3B9-4724-A71F-70F6263917E7}"/>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108,330
106,404
274.45
62,980,781
60,610,977
2,168,992
25,904,172
36,396,592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3808CD0B-0C0D-4397-85FA-C67C47B08824}"/>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E5B94BB3-0D59-4082-9444-F127EB194696}"/>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6CF00ABC-71C3-48A2-BE59-D00343FA52FA}"/>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84C3EE9E-4D18-4DA4-8CF1-AF0D25F69838}"/>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76944E42-C58B-48B2-91FC-91A133C99F95}"/>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1CE121E0-38C9-4882-BFF1-86C0652E3FE9}"/>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5545F739-17C0-4994-BE4E-C5DEC321E7EC}"/>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8B1F9479-F99B-4216-9DAE-9BFAFD6D2082}"/>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D92C3121-F1A0-48C2-90C5-355C25AEF438}"/>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D4B59361-6F54-45DE-B07D-80C97E6129A5}"/>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F729342F-9A71-48E5-B3B4-30768C53D0E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93467CDF-6814-469C-92BA-2D4ABF693156}"/>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6B560E70-5C2C-4E81-924E-569834FC45FA}"/>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A8F9CD10-2125-4186-B9DE-19D01B64A68C}"/>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D063E87A-7DA8-4DF1-BFDD-F37690B8FB7C}"/>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DFEB5FE8-43B2-4156-8E76-9E532D13B8D4}"/>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DE8A3A0C-F30D-4645-9CDB-47DEAB39B2ED}"/>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D09BE2B7-27C0-4080-81D3-FDEB56E9BBB1}"/>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9BDE42EB-C52C-45D0-AE3A-002E2B902D76}"/>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A093F7A3-549A-4E46-9E9D-2DB832C3A23F}"/>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7A678708-A8DF-4358-A023-1B099F05191A}"/>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BA4F20C9-195B-4A8C-BC4F-313DD83B93D1}"/>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98AC715F-1CC3-4BDD-9337-C6C09EDB13EA}"/>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3B94B69B-CAD0-444E-A137-03978D919544}"/>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C881E104-8E44-4A40-B520-8086D7AEF14E}"/>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FAA0626-FE96-455B-B822-D26CA2CD24B2}"/>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CA29C153-878C-43B8-96B4-120EECBA1E06}"/>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89F0529F-1270-4AE1-97B2-424155E832F9}"/>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878CFF1-FAF8-41F6-BC7E-43FDAB09C7A2}"/>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1E623331-DAED-492F-B018-EA33CDB05EB1}"/>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3F86CED9-68FB-4F44-84B2-C696AF9E0AD4}"/>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5159834A-E6D8-4EBB-93BB-F79782076C83}"/>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65E4E754-1ADD-4C0D-A884-900017FCB83F}"/>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EEE91D4C-0FE8-4974-AC9D-1D203A20384B}"/>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895643D-28C8-494C-9BFC-992C0ED6548D}"/>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％削減するという目標を掲げ、老朽化した施設の集約化・複合化や除却を進めていくこととしている。</a:t>
          </a: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有形固定資産減価償却率については、上昇傾向にあり、類似団体平均と比較しても高い水準であることから、今後は個別施設計画を策定し、削減目標の達成に努める。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3FC93BF3-B3E9-4AB1-AF8E-D6D1F3839297}"/>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9ED72D59-2BE6-4585-AC13-441DA0520472}"/>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BD27EAC8-A0C8-40DE-AD69-B6170E4621E3}"/>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6" name="直線コネクタ 55">
          <a:extLst>
            <a:ext uri="{FF2B5EF4-FFF2-40B4-BE49-F238E27FC236}">
              <a16:creationId xmlns:a16="http://schemas.microsoft.com/office/drawing/2014/main" id="{748EA651-ED53-4919-A9EF-4134E8709034}"/>
            </a:ext>
          </a:extLst>
        </xdr:cNvPr>
        <xdr:cNvCxnSpPr/>
      </xdr:nvCxnSpPr>
      <xdr:spPr>
        <a:xfrm>
          <a:off x="1152525" y="6372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7" name="テキスト ボックス 56">
          <a:extLst>
            <a:ext uri="{FF2B5EF4-FFF2-40B4-BE49-F238E27FC236}">
              <a16:creationId xmlns:a16="http://schemas.microsoft.com/office/drawing/2014/main" id="{AAB1DC70-6FD3-4C01-B2D8-4960BF4E9399}"/>
            </a:ext>
          </a:extLst>
        </xdr:cNvPr>
        <xdr:cNvSpPr txBox="1"/>
      </xdr:nvSpPr>
      <xdr:spPr>
        <a:xfrm>
          <a:off x="786781" y="6278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690A4D3B-66C6-4E88-8877-6AD27391D2FF}"/>
            </a:ext>
          </a:extLst>
        </xdr:cNvPr>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88F87016-FAB8-4114-A5F5-F619B144EA09}"/>
            </a:ext>
          </a:extLst>
        </xdr:cNvPr>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0" name="直線コネクタ 59">
          <a:extLst>
            <a:ext uri="{FF2B5EF4-FFF2-40B4-BE49-F238E27FC236}">
              <a16:creationId xmlns:a16="http://schemas.microsoft.com/office/drawing/2014/main" id="{FDA97E5C-7476-4EEC-8EEB-0A4AA2B9D42C}"/>
            </a:ext>
          </a:extLst>
        </xdr:cNvPr>
        <xdr:cNvCxnSpPr/>
      </xdr:nvCxnSpPr>
      <xdr:spPr>
        <a:xfrm>
          <a:off x="1152525" y="5330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1" name="テキスト ボックス 60">
          <a:extLst>
            <a:ext uri="{FF2B5EF4-FFF2-40B4-BE49-F238E27FC236}">
              <a16:creationId xmlns:a16="http://schemas.microsoft.com/office/drawing/2014/main" id="{7B1E57C9-E38A-4C07-AD90-E0ACF73E6C5B}"/>
            </a:ext>
          </a:extLst>
        </xdr:cNvPr>
        <xdr:cNvSpPr txBox="1"/>
      </xdr:nvSpPr>
      <xdr:spPr>
        <a:xfrm>
          <a:off x="786781" y="52370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C9DF9B22-7D09-4712-AE09-07147018D221}"/>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8770A597-152E-4CDE-B9F5-7E4215254B9C}"/>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F7A0697-D616-41AC-9E3E-1EFF1992E237}"/>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5" name="直線コネクタ 64">
          <a:extLst>
            <a:ext uri="{FF2B5EF4-FFF2-40B4-BE49-F238E27FC236}">
              <a16:creationId xmlns:a16="http://schemas.microsoft.com/office/drawing/2014/main" id="{2E1F1F9C-91ED-4EA6-8254-F92E396060B1}"/>
            </a:ext>
          </a:extLst>
        </xdr:cNvPr>
        <xdr:cNvCxnSpPr/>
      </xdr:nvCxnSpPr>
      <xdr:spPr>
        <a:xfrm flipV="1">
          <a:off x="4300220" y="5175250"/>
          <a:ext cx="1270" cy="1164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6" name="有形固定資産減価償却率最小値テキスト">
          <a:extLst>
            <a:ext uri="{FF2B5EF4-FFF2-40B4-BE49-F238E27FC236}">
              <a16:creationId xmlns:a16="http://schemas.microsoft.com/office/drawing/2014/main" id="{14331565-C9E0-4231-9D1B-C2411EB10506}"/>
            </a:ext>
          </a:extLst>
        </xdr:cNvPr>
        <xdr:cNvSpPr txBox="1"/>
      </xdr:nvSpPr>
      <xdr:spPr>
        <a:xfrm>
          <a:off x="4352925"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7" name="直線コネクタ 66">
          <a:extLst>
            <a:ext uri="{FF2B5EF4-FFF2-40B4-BE49-F238E27FC236}">
              <a16:creationId xmlns:a16="http://schemas.microsoft.com/office/drawing/2014/main" id="{9DB762A6-AAC5-441A-8FC6-7BCA299046F6}"/>
            </a:ext>
          </a:extLst>
        </xdr:cNvPr>
        <xdr:cNvCxnSpPr/>
      </xdr:nvCxnSpPr>
      <xdr:spPr>
        <a:xfrm>
          <a:off x="4213225" y="63398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68" name="有形固定資産減価償却率最大値テキスト">
          <a:extLst>
            <a:ext uri="{FF2B5EF4-FFF2-40B4-BE49-F238E27FC236}">
              <a16:creationId xmlns:a16="http://schemas.microsoft.com/office/drawing/2014/main" id="{5A9C83E1-6487-4ACB-902D-075ED7A888FD}"/>
            </a:ext>
          </a:extLst>
        </xdr:cNvPr>
        <xdr:cNvSpPr txBox="1"/>
      </xdr:nvSpPr>
      <xdr:spPr>
        <a:xfrm>
          <a:off x="4352925" y="495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69" name="直線コネクタ 68">
          <a:extLst>
            <a:ext uri="{FF2B5EF4-FFF2-40B4-BE49-F238E27FC236}">
              <a16:creationId xmlns:a16="http://schemas.microsoft.com/office/drawing/2014/main" id="{37A123C2-55B4-4E9F-8590-1AB9DD73CDFB}"/>
            </a:ext>
          </a:extLst>
        </xdr:cNvPr>
        <xdr:cNvCxnSpPr/>
      </xdr:nvCxnSpPr>
      <xdr:spPr>
        <a:xfrm>
          <a:off x="4213225" y="51752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20655</xdr:rowOff>
    </xdr:from>
    <xdr:ext cx="405111" cy="259045"/>
    <xdr:sp macro="" textlink="">
      <xdr:nvSpPr>
        <xdr:cNvPr id="70" name="有形固定資産減価償却率平均値テキスト">
          <a:extLst>
            <a:ext uri="{FF2B5EF4-FFF2-40B4-BE49-F238E27FC236}">
              <a16:creationId xmlns:a16="http://schemas.microsoft.com/office/drawing/2014/main" id="{609372DE-EF2C-4A98-96E6-66BAC1FD07DB}"/>
            </a:ext>
          </a:extLst>
        </xdr:cNvPr>
        <xdr:cNvSpPr txBox="1"/>
      </xdr:nvSpPr>
      <xdr:spPr>
        <a:xfrm>
          <a:off x="4352925" y="57547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71" name="フローチャート: 判断 70">
          <a:extLst>
            <a:ext uri="{FF2B5EF4-FFF2-40B4-BE49-F238E27FC236}">
              <a16:creationId xmlns:a16="http://schemas.microsoft.com/office/drawing/2014/main" id="{D180EB97-8135-49BA-B2D5-FE557D15272B}"/>
            </a:ext>
          </a:extLst>
        </xdr:cNvPr>
        <xdr:cNvSpPr/>
      </xdr:nvSpPr>
      <xdr:spPr>
        <a:xfrm>
          <a:off x="4251325" y="589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B3D45CFA-F192-4E1A-9855-A5AC65D5DD0D}"/>
            </a:ext>
          </a:extLst>
        </xdr:cNvPr>
        <xdr:cNvSpPr/>
      </xdr:nvSpPr>
      <xdr:spPr>
        <a:xfrm>
          <a:off x="3616325" y="5822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3" name="フローチャート: 判断 72">
          <a:extLst>
            <a:ext uri="{FF2B5EF4-FFF2-40B4-BE49-F238E27FC236}">
              <a16:creationId xmlns:a16="http://schemas.microsoft.com/office/drawing/2014/main" id="{649F8797-2471-42C8-8CB1-20C3AFA66B84}"/>
            </a:ext>
          </a:extLst>
        </xdr:cNvPr>
        <xdr:cNvSpPr/>
      </xdr:nvSpPr>
      <xdr:spPr>
        <a:xfrm>
          <a:off x="2930525" y="58115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4" name="フローチャート: 判断 73">
          <a:extLst>
            <a:ext uri="{FF2B5EF4-FFF2-40B4-BE49-F238E27FC236}">
              <a16:creationId xmlns:a16="http://schemas.microsoft.com/office/drawing/2014/main" id="{32A7CD14-B852-4AF0-B659-E738F14C5DD6}"/>
            </a:ext>
          </a:extLst>
        </xdr:cNvPr>
        <xdr:cNvSpPr/>
      </xdr:nvSpPr>
      <xdr:spPr>
        <a:xfrm>
          <a:off x="2244725" y="57315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5" name="フローチャート: 判断 74">
          <a:extLst>
            <a:ext uri="{FF2B5EF4-FFF2-40B4-BE49-F238E27FC236}">
              <a16:creationId xmlns:a16="http://schemas.microsoft.com/office/drawing/2014/main" id="{BA9704CF-A311-413F-9D84-2BBBD49F4A54}"/>
            </a:ext>
          </a:extLst>
        </xdr:cNvPr>
        <xdr:cNvSpPr/>
      </xdr:nvSpPr>
      <xdr:spPr>
        <a:xfrm>
          <a:off x="1558925" y="56559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423E325-4869-464D-B150-77443987BFFB}"/>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A1D028C-9C91-4ECB-8AA9-CFC310F3F255}"/>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FB716FE-4E3C-44D5-A1A7-5B0B9F032A12}"/>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EFB57E6-58CC-4689-9A9A-D030F7F6E8D7}"/>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C910EB3-9DD5-4A2A-A38A-7732C0BF8126}"/>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85408</xdr:rowOff>
    </xdr:from>
    <xdr:to>
      <xdr:col>23</xdr:col>
      <xdr:colOff>136525</xdr:colOff>
      <xdr:row>33</xdr:row>
      <xdr:rowOff>15558</xdr:rowOff>
    </xdr:to>
    <xdr:sp macro="" textlink="">
      <xdr:nvSpPr>
        <xdr:cNvPr id="81" name="楕円 80">
          <a:extLst>
            <a:ext uri="{FF2B5EF4-FFF2-40B4-BE49-F238E27FC236}">
              <a16:creationId xmlns:a16="http://schemas.microsoft.com/office/drawing/2014/main" id="{520B856B-6DB6-47D5-8C49-C4F873373682}"/>
            </a:ext>
          </a:extLst>
        </xdr:cNvPr>
        <xdr:cNvSpPr/>
      </xdr:nvSpPr>
      <xdr:spPr>
        <a:xfrm>
          <a:off x="4251325" y="61496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63835</xdr:rowOff>
    </xdr:from>
    <xdr:ext cx="405111" cy="259045"/>
    <xdr:sp macro="" textlink="">
      <xdr:nvSpPr>
        <xdr:cNvPr id="82" name="有形固定資産減価償却率該当値テキスト">
          <a:extLst>
            <a:ext uri="{FF2B5EF4-FFF2-40B4-BE49-F238E27FC236}">
              <a16:creationId xmlns:a16="http://schemas.microsoft.com/office/drawing/2014/main" id="{2638991D-EE54-4AAF-A440-22FCD8EC2157}"/>
            </a:ext>
          </a:extLst>
        </xdr:cNvPr>
        <xdr:cNvSpPr txBox="1"/>
      </xdr:nvSpPr>
      <xdr:spPr>
        <a:xfrm>
          <a:off x="4352925" y="612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31</xdr:row>
      <xdr:rowOff>46355</xdr:rowOff>
    </xdr:from>
    <xdr:to>
      <xdr:col>7</xdr:col>
      <xdr:colOff>187325</xdr:colOff>
      <xdr:row>31</xdr:row>
      <xdr:rowOff>147955</xdr:rowOff>
    </xdr:to>
    <xdr:sp macro="" textlink="">
      <xdr:nvSpPr>
        <xdr:cNvPr id="83" name="楕円 82">
          <a:extLst>
            <a:ext uri="{FF2B5EF4-FFF2-40B4-BE49-F238E27FC236}">
              <a16:creationId xmlns:a16="http://schemas.microsoft.com/office/drawing/2014/main" id="{08FA3699-7A46-43E3-9753-ED658182AD15}"/>
            </a:ext>
          </a:extLst>
        </xdr:cNvPr>
        <xdr:cNvSpPr/>
      </xdr:nvSpPr>
      <xdr:spPr>
        <a:xfrm>
          <a:off x="1558925" y="59455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34942</xdr:rowOff>
    </xdr:from>
    <xdr:ext cx="405111" cy="259045"/>
    <xdr:sp macro="" textlink="">
      <xdr:nvSpPr>
        <xdr:cNvPr id="84" name="n_1aveValue有形固定資産減価償却率">
          <a:extLst>
            <a:ext uri="{FF2B5EF4-FFF2-40B4-BE49-F238E27FC236}">
              <a16:creationId xmlns:a16="http://schemas.microsoft.com/office/drawing/2014/main" id="{E721190E-A899-46ED-B62B-5B1C88D2180A}"/>
            </a:ext>
          </a:extLst>
        </xdr:cNvPr>
        <xdr:cNvSpPr txBox="1"/>
      </xdr:nvSpPr>
      <xdr:spPr>
        <a:xfrm>
          <a:off x="3470919" y="560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85" name="n_2aveValue有形固定資産減価償却率">
          <a:extLst>
            <a:ext uri="{FF2B5EF4-FFF2-40B4-BE49-F238E27FC236}">
              <a16:creationId xmlns:a16="http://schemas.microsoft.com/office/drawing/2014/main" id="{00DE7E63-32BD-4C99-9B95-704AAC36D97F}"/>
            </a:ext>
          </a:extLst>
        </xdr:cNvPr>
        <xdr:cNvSpPr txBox="1"/>
      </xdr:nvSpPr>
      <xdr:spPr>
        <a:xfrm>
          <a:off x="2797819"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86" name="n_3aveValue有形固定資産減価償却率">
          <a:extLst>
            <a:ext uri="{FF2B5EF4-FFF2-40B4-BE49-F238E27FC236}">
              <a16:creationId xmlns:a16="http://schemas.microsoft.com/office/drawing/2014/main" id="{59B24DF1-BB41-4868-AA53-DE1FA1C45FBA}"/>
            </a:ext>
          </a:extLst>
        </xdr:cNvPr>
        <xdr:cNvSpPr txBox="1"/>
      </xdr:nvSpPr>
      <xdr:spPr>
        <a:xfrm>
          <a:off x="2112019"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87" name="n_4aveValue有形固定資産減価償却率">
          <a:extLst>
            <a:ext uri="{FF2B5EF4-FFF2-40B4-BE49-F238E27FC236}">
              <a16:creationId xmlns:a16="http://schemas.microsoft.com/office/drawing/2014/main" id="{906E3BB7-30BD-41D4-9335-ED775DE503BC}"/>
            </a:ext>
          </a:extLst>
        </xdr:cNvPr>
        <xdr:cNvSpPr txBox="1"/>
      </xdr:nvSpPr>
      <xdr:spPr>
        <a:xfrm>
          <a:off x="1426219" y="54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139082</xdr:rowOff>
    </xdr:from>
    <xdr:ext cx="405111" cy="259045"/>
    <xdr:sp macro="" textlink="">
      <xdr:nvSpPr>
        <xdr:cNvPr id="88" name="n_4mainValue有形固定資産減価償却率">
          <a:extLst>
            <a:ext uri="{FF2B5EF4-FFF2-40B4-BE49-F238E27FC236}">
              <a16:creationId xmlns:a16="http://schemas.microsoft.com/office/drawing/2014/main" id="{6902ED6E-F30C-464B-8917-E3F7D515A07C}"/>
            </a:ext>
          </a:extLst>
        </xdr:cNvPr>
        <xdr:cNvSpPr txBox="1"/>
      </xdr:nvSpPr>
      <xdr:spPr>
        <a:xfrm>
          <a:off x="1426219" y="6038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5CBDC4FC-111D-4018-9904-85BBAD073A8E}"/>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a:extLst>
            <a:ext uri="{FF2B5EF4-FFF2-40B4-BE49-F238E27FC236}">
              <a16:creationId xmlns:a16="http://schemas.microsoft.com/office/drawing/2014/main" id="{A569C0B1-B11E-4819-B55B-1C54CD59264C}"/>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a:extLst>
            <a:ext uri="{FF2B5EF4-FFF2-40B4-BE49-F238E27FC236}">
              <a16:creationId xmlns:a16="http://schemas.microsoft.com/office/drawing/2014/main" id="{CFC09B71-7CD3-431C-868F-A93807876632}"/>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2D76CA5B-D107-4ADC-8186-430836BAC57D}"/>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55F0FA52-A8B6-45DD-904F-E4961013A549}"/>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AC685689-DD94-491F-9E94-F16B052E9BB4}"/>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1B0DB06A-BA3F-4AA7-9183-1106E73844B1}"/>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4E5359C1-593E-4A9D-A4FC-77075C55C661}"/>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EC0EB210-0590-4107-8F0B-B17F1A07EE8C}"/>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81245EBD-64A8-4890-88D1-7C5B6CD83051}"/>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A84B52DE-68CA-4069-9455-DC2A64CB04D2}"/>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6D15D2C4-5697-4E21-99C6-7432CA364145}"/>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DA593529-4D46-4020-828C-2B35C99AF5C3}"/>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将来負担額は地方債残高の減少等により減少傾向にあるものの、依然として類似団体平均と比較して高い水準にあることから、平成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年度に策定した行政改革方針に定められている行政評価制度を活用した事務事業の見直しを図り、民間委託等の推進や職員数の適正化を進め、令和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年度までに平成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年度比で職員数を</a:t>
          </a:r>
          <a:r>
            <a:rPr kumimoji="1" lang="en-US" altLang="ja-JP" sz="1100">
              <a:latin typeface="ＭＳ Ｐゴシック" panose="020B0600070205080204" pitchFamily="50" charset="-128"/>
              <a:ea typeface="ＭＳ Ｐゴシック" panose="020B0600070205080204" pitchFamily="50" charset="-128"/>
            </a:rPr>
            <a:t>140</a:t>
          </a:r>
          <a:r>
            <a:rPr kumimoji="1" lang="ja-JP" altLang="en-US" sz="1100">
              <a:latin typeface="ＭＳ Ｐゴシック" panose="020B0600070205080204" pitchFamily="50" charset="-128"/>
              <a:ea typeface="ＭＳ Ｐゴシック" panose="020B0600070205080204" pitchFamily="50" charset="-128"/>
            </a:rPr>
            <a:t>名減員することを目標に人件費の削減に努める。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5061FA6D-5153-4B91-BC15-FDAF78698163}"/>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2BAE3D1F-8247-4791-8505-92868DDD6E42}"/>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a:extLst>
            <a:ext uri="{FF2B5EF4-FFF2-40B4-BE49-F238E27FC236}">
              <a16:creationId xmlns:a16="http://schemas.microsoft.com/office/drawing/2014/main" id="{0D0F5046-C614-48BA-85CE-CB900A3C4ABD}"/>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83CCA8DC-770B-4164-BC98-8EB989A0E55A}"/>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6" name="テキスト ボックス 105">
          <a:extLst>
            <a:ext uri="{FF2B5EF4-FFF2-40B4-BE49-F238E27FC236}">
              <a16:creationId xmlns:a16="http://schemas.microsoft.com/office/drawing/2014/main" id="{9DFC4CB4-C210-405D-8099-6996C2121F28}"/>
            </a:ext>
          </a:extLst>
        </xdr:cNvPr>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2DA0D123-B8D8-405A-9AEA-3FED6E27FB50}"/>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ED0A8481-7AE3-46CC-8344-1316963EB246}"/>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267C1C55-DDE6-44AD-81F6-47376A33E194}"/>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22A22679-25D5-4642-8A70-AB676AD2E03E}"/>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028A0B8E-3D29-4382-8813-F26D1DF00F0C}"/>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7C749911-F0DC-47A8-9A12-AD2DA7EF248D}"/>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14D3A031-A0B4-4D6A-B53C-26C9903CC1DB}"/>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4" name="テキスト ボックス 113">
          <a:extLst>
            <a:ext uri="{FF2B5EF4-FFF2-40B4-BE49-F238E27FC236}">
              <a16:creationId xmlns:a16="http://schemas.microsoft.com/office/drawing/2014/main" id="{1060751B-1A39-4300-8ADF-09FB0B810E06}"/>
            </a:ext>
          </a:extLst>
        </xdr:cNvPr>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60E9C81C-C32B-42D7-A779-E14FCA3F8431}"/>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a:extLst>
            <a:ext uri="{FF2B5EF4-FFF2-40B4-BE49-F238E27FC236}">
              <a16:creationId xmlns:a16="http://schemas.microsoft.com/office/drawing/2014/main" id="{CDC050CC-7161-40CB-80F2-045DCF913CE4}"/>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17" name="直線コネクタ 116">
          <a:extLst>
            <a:ext uri="{FF2B5EF4-FFF2-40B4-BE49-F238E27FC236}">
              <a16:creationId xmlns:a16="http://schemas.microsoft.com/office/drawing/2014/main" id="{7DE6A7D3-49EC-4814-9B34-00A48B53CAF2}"/>
            </a:ext>
          </a:extLst>
        </xdr:cNvPr>
        <xdr:cNvCxnSpPr/>
      </xdr:nvCxnSpPr>
      <xdr:spPr>
        <a:xfrm flipV="1">
          <a:off x="13323570" y="5157258"/>
          <a:ext cx="1269" cy="1220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18" name="債務償還比率最小値テキスト">
          <a:extLst>
            <a:ext uri="{FF2B5EF4-FFF2-40B4-BE49-F238E27FC236}">
              <a16:creationId xmlns:a16="http://schemas.microsoft.com/office/drawing/2014/main" id="{B3411F8F-9A9B-4226-9DE8-92C0FBB03959}"/>
            </a:ext>
          </a:extLst>
        </xdr:cNvPr>
        <xdr:cNvSpPr txBox="1"/>
      </xdr:nvSpPr>
      <xdr:spPr>
        <a:xfrm>
          <a:off x="13376275" y="63814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19" name="直線コネクタ 118">
          <a:extLst>
            <a:ext uri="{FF2B5EF4-FFF2-40B4-BE49-F238E27FC236}">
              <a16:creationId xmlns:a16="http://schemas.microsoft.com/office/drawing/2014/main" id="{A0D4290F-9761-4340-BC4B-ED12D578596D}"/>
            </a:ext>
          </a:extLst>
        </xdr:cNvPr>
        <xdr:cNvCxnSpPr/>
      </xdr:nvCxnSpPr>
      <xdr:spPr>
        <a:xfrm>
          <a:off x="13255625" y="63776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0" name="債務償還比率最大値テキスト">
          <a:extLst>
            <a:ext uri="{FF2B5EF4-FFF2-40B4-BE49-F238E27FC236}">
              <a16:creationId xmlns:a16="http://schemas.microsoft.com/office/drawing/2014/main" id="{4205FA08-5690-4849-9D5D-520508534F5D}"/>
            </a:ext>
          </a:extLst>
        </xdr:cNvPr>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1" name="直線コネクタ 120">
          <a:extLst>
            <a:ext uri="{FF2B5EF4-FFF2-40B4-BE49-F238E27FC236}">
              <a16:creationId xmlns:a16="http://schemas.microsoft.com/office/drawing/2014/main" id="{896DC39E-4448-46D4-8ADE-611B0442EC42}"/>
            </a:ext>
          </a:extLst>
        </xdr:cNvPr>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44093</xdr:rowOff>
    </xdr:from>
    <xdr:ext cx="469744" cy="259045"/>
    <xdr:sp macro="" textlink="">
      <xdr:nvSpPr>
        <xdr:cNvPr id="122" name="債務償還比率平均値テキスト">
          <a:extLst>
            <a:ext uri="{FF2B5EF4-FFF2-40B4-BE49-F238E27FC236}">
              <a16:creationId xmlns:a16="http://schemas.microsoft.com/office/drawing/2014/main" id="{BA84ECE1-2FAA-49C4-915A-9E7522BAEC10}"/>
            </a:ext>
          </a:extLst>
        </xdr:cNvPr>
        <xdr:cNvSpPr txBox="1"/>
      </xdr:nvSpPr>
      <xdr:spPr>
        <a:xfrm>
          <a:off x="13376275" y="561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23" name="フローチャート: 判断 122">
          <a:extLst>
            <a:ext uri="{FF2B5EF4-FFF2-40B4-BE49-F238E27FC236}">
              <a16:creationId xmlns:a16="http://schemas.microsoft.com/office/drawing/2014/main" id="{C953D8B7-299E-4412-92F3-050E923E10DD}"/>
            </a:ext>
          </a:extLst>
        </xdr:cNvPr>
        <xdr:cNvSpPr/>
      </xdr:nvSpPr>
      <xdr:spPr>
        <a:xfrm>
          <a:off x="13293725" y="57552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24" name="フローチャート: 判断 123">
          <a:extLst>
            <a:ext uri="{FF2B5EF4-FFF2-40B4-BE49-F238E27FC236}">
              <a16:creationId xmlns:a16="http://schemas.microsoft.com/office/drawing/2014/main" id="{A7E2C9CC-3E30-4A5E-A43D-CF001ABE778C}"/>
            </a:ext>
          </a:extLst>
        </xdr:cNvPr>
        <xdr:cNvSpPr/>
      </xdr:nvSpPr>
      <xdr:spPr>
        <a:xfrm>
          <a:off x="12639675" y="57305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25" name="フローチャート: 判断 124">
          <a:extLst>
            <a:ext uri="{FF2B5EF4-FFF2-40B4-BE49-F238E27FC236}">
              <a16:creationId xmlns:a16="http://schemas.microsoft.com/office/drawing/2014/main" id="{4D295E01-9DAD-46A2-ABD7-D2F347E3F748}"/>
            </a:ext>
          </a:extLst>
        </xdr:cNvPr>
        <xdr:cNvSpPr/>
      </xdr:nvSpPr>
      <xdr:spPr>
        <a:xfrm>
          <a:off x="11953875" y="57087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26" name="フローチャート: 判断 125">
          <a:extLst>
            <a:ext uri="{FF2B5EF4-FFF2-40B4-BE49-F238E27FC236}">
              <a16:creationId xmlns:a16="http://schemas.microsoft.com/office/drawing/2014/main" id="{87839449-2650-46EB-AD24-5C38E90E76F2}"/>
            </a:ext>
          </a:extLst>
        </xdr:cNvPr>
        <xdr:cNvSpPr/>
      </xdr:nvSpPr>
      <xdr:spPr>
        <a:xfrm>
          <a:off x="11268075" y="57329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27" name="フローチャート: 判断 126">
          <a:extLst>
            <a:ext uri="{FF2B5EF4-FFF2-40B4-BE49-F238E27FC236}">
              <a16:creationId xmlns:a16="http://schemas.microsoft.com/office/drawing/2014/main" id="{717A9E7F-E0B0-4191-9734-AC117C2AC3D9}"/>
            </a:ext>
          </a:extLst>
        </xdr:cNvPr>
        <xdr:cNvSpPr/>
      </xdr:nvSpPr>
      <xdr:spPr>
        <a:xfrm>
          <a:off x="10582275" y="5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8FCEF86D-EBD0-4D5D-A8CD-5985A8F5ED0B}"/>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DE7124B0-4CA6-46A0-B5C3-8593E3404810}"/>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437F6448-D7AA-4827-856E-3C2E9A12B45C}"/>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188275C4-639F-41D5-8BA8-8CB50F7D89C7}"/>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E548BEA9-4EDB-49FA-8308-497FD40B13E6}"/>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82028</xdr:rowOff>
    </xdr:from>
    <xdr:to>
      <xdr:col>76</xdr:col>
      <xdr:colOff>73025</xdr:colOff>
      <xdr:row>31</xdr:row>
      <xdr:rowOff>12178</xdr:rowOff>
    </xdr:to>
    <xdr:sp macro="" textlink="">
      <xdr:nvSpPr>
        <xdr:cNvPr id="133" name="楕円 132">
          <a:extLst>
            <a:ext uri="{FF2B5EF4-FFF2-40B4-BE49-F238E27FC236}">
              <a16:creationId xmlns:a16="http://schemas.microsoft.com/office/drawing/2014/main" id="{79A2DBA7-D6C9-44B9-9F91-43FDEC7DD9B0}"/>
            </a:ext>
          </a:extLst>
        </xdr:cNvPr>
        <xdr:cNvSpPr/>
      </xdr:nvSpPr>
      <xdr:spPr>
        <a:xfrm>
          <a:off x="13293725" y="58160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60455</xdr:rowOff>
    </xdr:from>
    <xdr:ext cx="469744" cy="259045"/>
    <xdr:sp macro="" textlink="">
      <xdr:nvSpPr>
        <xdr:cNvPr id="134" name="債務償還比率該当値テキスト">
          <a:extLst>
            <a:ext uri="{FF2B5EF4-FFF2-40B4-BE49-F238E27FC236}">
              <a16:creationId xmlns:a16="http://schemas.microsoft.com/office/drawing/2014/main" id="{63FAF25E-7A93-466D-9748-4255A0D9AD21}"/>
            </a:ext>
          </a:extLst>
        </xdr:cNvPr>
        <xdr:cNvSpPr txBox="1"/>
      </xdr:nvSpPr>
      <xdr:spPr>
        <a:xfrm>
          <a:off x="13376275" y="579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82867</xdr:rowOff>
    </xdr:from>
    <xdr:to>
      <xdr:col>72</xdr:col>
      <xdr:colOff>123825</xdr:colOff>
      <xdr:row>31</xdr:row>
      <xdr:rowOff>13017</xdr:rowOff>
    </xdr:to>
    <xdr:sp macro="" textlink="">
      <xdr:nvSpPr>
        <xdr:cNvPr id="135" name="楕円 134">
          <a:extLst>
            <a:ext uri="{FF2B5EF4-FFF2-40B4-BE49-F238E27FC236}">
              <a16:creationId xmlns:a16="http://schemas.microsoft.com/office/drawing/2014/main" id="{3E3ABDE9-7CDC-4E41-93DA-3C1E97BF73FA}"/>
            </a:ext>
          </a:extLst>
        </xdr:cNvPr>
        <xdr:cNvSpPr/>
      </xdr:nvSpPr>
      <xdr:spPr>
        <a:xfrm>
          <a:off x="12639675" y="58169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132828</xdr:rowOff>
    </xdr:from>
    <xdr:to>
      <xdr:col>76</xdr:col>
      <xdr:colOff>22225</xdr:colOff>
      <xdr:row>30</xdr:row>
      <xdr:rowOff>133667</xdr:rowOff>
    </xdr:to>
    <xdr:cxnSp macro="">
      <xdr:nvCxnSpPr>
        <xdr:cNvPr id="136" name="直線コネクタ 135">
          <a:extLst>
            <a:ext uri="{FF2B5EF4-FFF2-40B4-BE49-F238E27FC236}">
              <a16:creationId xmlns:a16="http://schemas.microsoft.com/office/drawing/2014/main" id="{530DA820-2955-4A45-A36F-1CEF5407E886}"/>
            </a:ext>
          </a:extLst>
        </xdr:cNvPr>
        <xdr:cNvCxnSpPr/>
      </xdr:nvCxnSpPr>
      <xdr:spPr>
        <a:xfrm flipV="1">
          <a:off x="12690475" y="5866878"/>
          <a:ext cx="635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20136</xdr:rowOff>
    </xdr:from>
    <xdr:to>
      <xdr:col>68</xdr:col>
      <xdr:colOff>123825</xdr:colOff>
      <xdr:row>30</xdr:row>
      <xdr:rowOff>121736</xdr:rowOff>
    </xdr:to>
    <xdr:sp macro="" textlink="">
      <xdr:nvSpPr>
        <xdr:cNvPr id="137" name="楕円 136">
          <a:extLst>
            <a:ext uri="{FF2B5EF4-FFF2-40B4-BE49-F238E27FC236}">
              <a16:creationId xmlns:a16="http://schemas.microsoft.com/office/drawing/2014/main" id="{2375F6C7-FC33-4EE7-99D1-B735A9B751A0}"/>
            </a:ext>
          </a:extLst>
        </xdr:cNvPr>
        <xdr:cNvSpPr/>
      </xdr:nvSpPr>
      <xdr:spPr>
        <a:xfrm>
          <a:off x="11953875" y="57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70936</xdr:rowOff>
    </xdr:from>
    <xdr:to>
      <xdr:col>72</xdr:col>
      <xdr:colOff>73025</xdr:colOff>
      <xdr:row>30</xdr:row>
      <xdr:rowOff>133667</xdr:rowOff>
    </xdr:to>
    <xdr:cxnSp macro="">
      <xdr:nvCxnSpPr>
        <xdr:cNvPr id="138" name="直線コネクタ 137">
          <a:extLst>
            <a:ext uri="{FF2B5EF4-FFF2-40B4-BE49-F238E27FC236}">
              <a16:creationId xmlns:a16="http://schemas.microsoft.com/office/drawing/2014/main" id="{5BA0F0C5-74D7-42CE-B773-F392F4F7BDD7}"/>
            </a:ext>
          </a:extLst>
        </xdr:cNvPr>
        <xdr:cNvCxnSpPr/>
      </xdr:nvCxnSpPr>
      <xdr:spPr>
        <a:xfrm>
          <a:off x="12004675" y="5804986"/>
          <a:ext cx="685800" cy="6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110815</xdr:rowOff>
    </xdr:from>
    <xdr:to>
      <xdr:col>64</xdr:col>
      <xdr:colOff>123825</xdr:colOff>
      <xdr:row>31</xdr:row>
      <xdr:rowOff>40965</xdr:rowOff>
    </xdr:to>
    <xdr:sp macro="" textlink="">
      <xdr:nvSpPr>
        <xdr:cNvPr id="139" name="楕円 138">
          <a:extLst>
            <a:ext uri="{FF2B5EF4-FFF2-40B4-BE49-F238E27FC236}">
              <a16:creationId xmlns:a16="http://schemas.microsoft.com/office/drawing/2014/main" id="{D6A605CE-A755-4726-979E-D82A91BE745A}"/>
            </a:ext>
          </a:extLst>
        </xdr:cNvPr>
        <xdr:cNvSpPr/>
      </xdr:nvSpPr>
      <xdr:spPr>
        <a:xfrm>
          <a:off x="11268075" y="58448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70936</xdr:rowOff>
    </xdr:from>
    <xdr:to>
      <xdr:col>68</xdr:col>
      <xdr:colOff>73025</xdr:colOff>
      <xdr:row>30</xdr:row>
      <xdr:rowOff>161615</xdr:rowOff>
    </xdr:to>
    <xdr:cxnSp macro="">
      <xdr:nvCxnSpPr>
        <xdr:cNvPr id="140" name="直線コネクタ 139">
          <a:extLst>
            <a:ext uri="{FF2B5EF4-FFF2-40B4-BE49-F238E27FC236}">
              <a16:creationId xmlns:a16="http://schemas.microsoft.com/office/drawing/2014/main" id="{548880F9-E029-468E-8CE2-9E38C501840F}"/>
            </a:ext>
          </a:extLst>
        </xdr:cNvPr>
        <xdr:cNvCxnSpPr/>
      </xdr:nvCxnSpPr>
      <xdr:spPr>
        <a:xfrm flipV="1">
          <a:off x="11318875" y="5804986"/>
          <a:ext cx="685800" cy="9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112614</xdr:rowOff>
    </xdr:from>
    <xdr:to>
      <xdr:col>60</xdr:col>
      <xdr:colOff>123825</xdr:colOff>
      <xdr:row>31</xdr:row>
      <xdr:rowOff>42764</xdr:rowOff>
    </xdr:to>
    <xdr:sp macro="" textlink="">
      <xdr:nvSpPr>
        <xdr:cNvPr id="141" name="楕円 140">
          <a:extLst>
            <a:ext uri="{FF2B5EF4-FFF2-40B4-BE49-F238E27FC236}">
              <a16:creationId xmlns:a16="http://schemas.microsoft.com/office/drawing/2014/main" id="{E68E34E0-D757-4B34-9650-B5822DCAF9AF}"/>
            </a:ext>
          </a:extLst>
        </xdr:cNvPr>
        <xdr:cNvSpPr/>
      </xdr:nvSpPr>
      <xdr:spPr>
        <a:xfrm>
          <a:off x="10582275" y="58466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161615</xdr:rowOff>
    </xdr:from>
    <xdr:to>
      <xdr:col>64</xdr:col>
      <xdr:colOff>73025</xdr:colOff>
      <xdr:row>30</xdr:row>
      <xdr:rowOff>163414</xdr:rowOff>
    </xdr:to>
    <xdr:cxnSp macro="">
      <xdr:nvCxnSpPr>
        <xdr:cNvPr id="142" name="直線コネクタ 141">
          <a:extLst>
            <a:ext uri="{FF2B5EF4-FFF2-40B4-BE49-F238E27FC236}">
              <a16:creationId xmlns:a16="http://schemas.microsoft.com/office/drawing/2014/main" id="{521E8FE1-B908-46C9-80B5-41005665306C}"/>
            </a:ext>
          </a:extLst>
        </xdr:cNvPr>
        <xdr:cNvCxnSpPr/>
      </xdr:nvCxnSpPr>
      <xdr:spPr>
        <a:xfrm flipV="1">
          <a:off x="10633075" y="5895665"/>
          <a:ext cx="6858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108278</xdr:rowOff>
    </xdr:from>
    <xdr:ext cx="469744" cy="259045"/>
    <xdr:sp macro="" textlink="">
      <xdr:nvSpPr>
        <xdr:cNvPr id="143" name="n_1aveValue債務償還比率">
          <a:extLst>
            <a:ext uri="{FF2B5EF4-FFF2-40B4-BE49-F238E27FC236}">
              <a16:creationId xmlns:a16="http://schemas.microsoft.com/office/drawing/2014/main" id="{598F7359-2619-45F7-8101-E3BFB00FC071}"/>
            </a:ext>
          </a:extLst>
        </xdr:cNvPr>
        <xdr:cNvSpPr txBox="1"/>
      </xdr:nvSpPr>
      <xdr:spPr>
        <a:xfrm>
          <a:off x="12461952" y="551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44" name="n_2aveValue債務償還比率">
          <a:extLst>
            <a:ext uri="{FF2B5EF4-FFF2-40B4-BE49-F238E27FC236}">
              <a16:creationId xmlns:a16="http://schemas.microsoft.com/office/drawing/2014/main" id="{71E0596D-ACB9-466C-9FBD-68B4B9D2CF1A}"/>
            </a:ext>
          </a:extLst>
        </xdr:cNvPr>
        <xdr:cNvSpPr txBox="1"/>
      </xdr:nvSpPr>
      <xdr:spPr>
        <a:xfrm>
          <a:off x="11788852" y="549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45" name="n_3aveValue債務償還比率">
          <a:extLst>
            <a:ext uri="{FF2B5EF4-FFF2-40B4-BE49-F238E27FC236}">
              <a16:creationId xmlns:a16="http://schemas.microsoft.com/office/drawing/2014/main" id="{CDBDBA34-1323-4DC9-AC3E-A53A9E714995}"/>
            </a:ext>
          </a:extLst>
        </xdr:cNvPr>
        <xdr:cNvSpPr txBox="1"/>
      </xdr:nvSpPr>
      <xdr:spPr>
        <a:xfrm>
          <a:off x="11103052" y="551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126989</xdr:rowOff>
    </xdr:from>
    <xdr:ext cx="469744" cy="259045"/>
    <xdr:sp macro="" textlink="">
      <xdr:nvSpPr>
        <xdr:cNvPr id="146" name="n_4aveValue債務償還比率">
          <a:extLst>
            <a:ext uri="{FF2B5EF4-FFF2-40B4-BE49-F238E27FC236}">
              <a16:creationId xmlns:a16="http://schemas.microsoft.com/office/drawing/2014/main" id="{D7FD4168-1C6E-42F9-8E2C-7160EBD85B41}"/>
            </a:ext>
          </a:extLst>
        </xdr:cNvPr>
        <xdr:cNvSpPr txBox="1"/>
      </xdr:nvSpPr>
      <xdr:spPr>
        <a:xfrm>
          <a:off x="10417252" y="5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4144</xdr:rowOff>
    </xdr:from>
    <xdr:ext cx="469744" cy="259045"/>
    <xdr:sp macro="" textlink="">
      <xdr:nvSpPr>
        <xdr:cNvPr id="147" name="n_1mainValue債務償還比率">
          <a:extLst>
            <a:ext uri="{FF2B5EF4-FFF2-40B4-BE49-F238E27FC236}">
              <a16:creationId xmlns:a16="http://schemas.microsoft.com/office/drawing/2014/main" id="{8C66D862-7A61-4896-894F-377671E3CC2A}"/>
            </a:ext>
          </a:extLst>
        </xdr:cNvPr>
        <xdr:cNvSpPr txBox="1"/>
      </xdr:nvSpPr>
      <xdr:spPr>
        <a:xfrm>
          <a:off x="12461952" y="590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112863</xdr:rowOff>
    </xdr:from>
    <xdr:ext cx="469744" cy="259045"/>
    <xdr:sp macro="" textlink="">
      <xdr:nvSpPr>
        <xdr:cNvPr id="148" name="n_2mainValue債務償還比率">
          <a:extLst>
            <a:ext uri="{FF2B5EF4-FFF2-40B4-BE49-F238E27FC236}">
              <a16:creationId xmlns:a16="http://schemas.microsoft.com/office/drawing/2014/main" id="{1D1FABF9-768A-4598-9670-69DA5912A2DC}"/>
            </a:ext>
          </a:extLst>
        </xdr:cNvPr>
        <xdr:cNvSpPr txBox="1"/>
      </xdr:nvSpPr>
      <xdr:spPr>
        <a:xfrm>
          <a:off x="11788852" y="584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32092</xdr:rowOff>
    </xdr:from>
    <xdr:ext cx="469744" cy="259045"/>
    <xdr:sp macro="" textlink="">
      <xdr:nvSpPr>
        <xdr:cNvPr id="149" name="n_3mainValue債務償還比率">
          <a:extLst>
            <a:ext uri="{FF2B5EF4-FFF2-40B4-BE49-F238E27FC236}">
              <a16:creationId xmlns:a16="http://schemas.microsoft.com/office/drawing/2014/main" id="{C078A909-31F3-4320-B066-2D43B3BA9F08}"/>
            </a:ext>
          </a:extLst>
        </xdr:cNvPr>
        <xdr:cNvSpPr txBox="1"/>
      </xdr:nvSpPr>
      <xdr:spPr>
        <a:xfrm>
          <a:off x="11103052" y="593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33891</xdr:rowOff>
    </xdr:from>
    <xdr:ext cx="469744" cy="259045"/>
    <xdr:sp macro="" textlink="">
      <xdr:nvSpPr>
        <xdr:cNvPr id="150" name="n_4mainValue債務償還比率">
          <a:extLst>
            <a:ext uri="{FF2B5EF4-FFF2-40B4-BE49-F238E27FC236}">
              <a16:creationId xmlns:a16="http://schemas.microsoft.com/office/drawing/2014/main" id="{346B7312-BE60-443B-8F58-6632CCB2BA47}"/>
            </a:ext>
          </a:extLst>
        </xdr:cNvPr>
        <xdr:cNvSpPr txBox="1"/>
      </xdr:nvSpPr>
      <xdr:spPr>
        <a:xfrm>
          <a:off x="10417252" y="593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62CBFDA6-546E-4CB8-8AB7-28075AB6AC23}"/>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A4381991-5EB0-474B-A1B9-C27ACE2C08F1}"/>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80DF2A68-39FF-47DC-A63E-E00AB36748CB}"/>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B29D3521-DC96-497B-914B-C6670958F51C}"/>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820E27A0-AEDD-40EA-A0AE-0137C3626296}"/>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086758F2-52FF-48E2-89E4-B87D6604A946}"/>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A588E7-6BD6-44B8-A15F-F047F194123B}"/>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179B179-896B-4533-AF5D-5060CEBDC77E}"/>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230DCFE-340E-4989-9387-A21A2D1F75FA}"/>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1A2C824-AA66-4C5A-9B4A-FBDA868AB1D3}"/>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0D823B5-5C21-43D3-B395-149CC0AA6141}"/>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BEA505B-6FB4-48D0-8E76-16FD0EAB5F28}"/>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0F72544-4D2D-416E-B6C7-A2316D7C35D5}"/>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72C443-DDA9-4654-ADBB-8CB6B14C7E5C}"/>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ACD43C-71CE-40DA-AFDE-68950F59ECF8}"/>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968336-57BD-4AAD-A542-91DE5E4D8A79}"/>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108,330
106,404
274.45
62,980,781
60,610,977
2,168,992
25,904,172
36,396,592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314D22-9B0F-49E7-AF7A-614618BA0AC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AC777B-4E03-4AD9-A626-762D310B8C8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4D74BB8-29C8-4AF2-8B1F-B5FBE15842D3}"/>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9E29115-81CD-4443-AC93-438583252F75}"/>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9BD53F8-D5E3-470B-8421-F5123933AF0B}"/>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CC9F520-E394-4E4A-B0C1-954A16C09FAB}"/>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21E3373-0523-4FF9-BE05-BCA7E8CCC5B4}"/>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17949AC-E0C1-457B-92A9-BA2229477DA9}"/>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7567D3E-F551-4FCF-B625-2E8589613969}"/>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BC1A5C5-2546-4BBD-B2D6-E3454A196B9B}"/>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E9EF04-1E2D-4233-87FA-20E4935C0CCF}"/>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7922DB3-19EB-467C-9248-106FB77E3F7C}"/>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E9C3A23-809A-46B0-A686-2AFF59D7EB3A}"/>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DD714A2-A70F-4856-A9E7-A9A4F387EBE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52EB128-E024-4634-9C4D-51EDA8B83BF8}"/>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8FEDE1F-FD91-49D7-8908-27A1244B5B64}"/>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DB33BC6-CC0D-426E-A713-DF47DA03EA4D}"/>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F9EA5E5-E864-44ED-B608-CB52C0F7A7C2}"/>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DE5F218-7C45-4249-AA65-360CFF5EFD19}"/>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EAA3039-E605-40BB-B3AD-0C5D8EB82E6B}"/>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F2B42F8-C85A-4755-B8CC-43B4AAEF8D97}"/>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E86B1E7-D455-437B-B53B-522436B22179}"/>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2858DD5-E731-4B66-900A-3B46560DE00F}"/>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CEFBA70-2FAD-4FAA-B084-130BF29EEAD3}"/>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C7D6FBB-34F5-40F0-A839-172EEF0C801C}"/>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7EB30DE-5C3F-47CB-ABDE-C580C8281FD5}"/>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C4B724E-CB71-4361-A047-5CE073112FA7}"/>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A6447EC-1AE9-477D-A14F-D01C75883D07}"/>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120E21F-D08B-4743-8827-ED93F0EB9915}"/>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E11873D-C93E-4FE6-9141-7B214C8210FA}"/>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22BEA6E-8160-452E-AE20-75D32CCD2687}"/>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8AA18E8-A551-4572-8139-DC9530E6AB93}"/>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8D453992-4BAA-444E-9AC6-2DA868CA4F1D}"/>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4EC813A8-87AC-4F41-A0BC-EC2632FF4EC2}"/>
            </a:ext>
          </a:extLst>
        </xdr:cNvPr>
        <xdr:cNvSpPr txBox="1"/>
      </xdr:nvSpPr>
      <xdr:spPr>
        <a:xfrm>
          <a:off x="2757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9E2F178-909C-489E-927F-F5B4147BED38}"/>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9D176B00-0212-4965-AEBB-CD453E4E1153}"/>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2DD487C-3275-47A5-801F-14D9E542F2AF}"/>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8D61C09F-0031-4E84-8720-3C4CBE294945}"/>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F259CEC9-97F7-407F-8BF8-438AE6DD3ABD}"/>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5E0B2C47-CD69-4570-9617-3AF755AC391F}"/>
            </a:ext>
          </a:extLst>
        </xdr:cNvPr>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2695EB5-6E4D-4BF9-8E11-F66584D025D2}"/>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B5ED873B-13C6-4332-9487-3DBE527C4A39}"/>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FC1504F-C81C-4A2F-B22B-BF2A2BAD26F3}"/>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03D09796-D7DF-4CDD-9991-4C2087B2BA3D}"/>
            </a:ext>
          </a:extLst>
        </xdr:cNvPr>
        <xdr:cNvCxnSpPr/>
      </xdr:nvCxnSpPr>
      <xdr:spPr>
        <a:xfrm flipV="1">
          <a:off x="4177665" y="5650230"/>
          <a:ext cx="0" cy="110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9CE8D93A-31CE-4A71-BBB7-81531F215179}"/>
            </a:ext>
          </a:extLst>
        </xdr:cNvPr>
        <xdr:cNvSpPr txBox="1"/>
      </xdr:nvSpPr>
      <xdr:spPr>
        <a:xfrm>
          <a:off x="4216400" y="676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863116CD-059E-48CD-9A1E-E28A055D3E31}"/>
            </a:ext>
          </a:extLst>
        </xdr:cNvPr>
        <xdr:cNvCxnSpPr/>
      </xdr:nvCxnSpPr>
      <xdr:spPr>
        <a:xfrm>
          <a:off x="4108450" y="67597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a:extLst>
            <a:ext uri="{FF2B5EF4-FFF2-40B4-BE49-F238E27FC236}">
              <a16:creationId xmlns:a16="http://schemas.microsoft.com/office/drawing/2014/main" id="{3E9CC110-D1E1-4BD4-A51F-D7E61CBF5023}"/>
            </a:ext>
          </a:extLst>
        </xdr:cNvPr>
        <xdr:cNvSpPr txBox="1"/>
      </xdr:nvSpPr>
      <xdr:spPr>
        <a:xfrm>
          <a:off x="4216400" y="54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a:extLst>
            <a:ext uri="{FF2B5EF4-FFF2-40B4-BE49-F238E27FC236}">
              <a16:creationId xmlns:a16="http://schemas.microsoft.com/office/drawing/2014/main" id="{DC25C204-2BBE-47FD-8C9F-91A572D12603}"/>
            </a:ext>
          </a:extLst>
        </xdr:cNvPr>
        <xdr:cNvCxnSpPr/>
      </xdr:nvCxnSpPr>
      <xdr:spPr>
        <a:xfrm>
          <a:off x="4108450" y="565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a:extLst>
            <a:ext uri="{FF2B5EF4-FFF2-40B4-BE49-F238E27FC236}">
              <a16:creationId xmlns:a16="http://schemas.microsoft.com/office/drawing/2014/main" id="{BEFD0741-FDF7-41DA-A672-B406B5EC659C}"/>
            </a:ext>
          </a:extLst>
        </xdr:cNvPr>
        <xdr:cNvSpPr txBox="1"/>
      </xdr:nvSpPr>
      <xdr:spPr>
        <a:xfrm>
          <a:off x="4216400" y="60360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a:extLst>
            <a:ext uri="{FF2B5EF4-FFF2-40B4-BE49-F238E27FC236}">
              <a16:creationId xmlns:a16="http://schemas.microsoft.com/office/drawing/2014/main" id="{F56C50F4-7EAF-47CD-8CF1-6D8B362EAE8E}"/>
            </a:ext>
          </a:extLst>
        </xdr:cNvPr>
        <xdr:cNvSpPr/>
      </xdr:nvSpPr>
      <xdr:spPr>
        <a:xfrm>
          <a:off x="4127500" y="60576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a:extLst>
            <a:ext uri="{FF2B5EF4-FFF2-40B4-BE49-F238E27FC236}">
              <a16:creationId xmlns:a16="http://schemas.microsoft.com/office/drawing/2014/main" id="{62BAE97C-7B6E-48D0-944C-FB29C39A6F99}"/>
            </a:ext>
          </a:extLst>
        </xdr:cNvPr>
        <xdr:cNvSpPr/>
      </xdr:nvSpPr>
      <xdr:spPr>
        <a:xfrm>
          <a:off x="3384550" y="60325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a:extLst>
            <a:ext uri="{FF2B5EF4-FFF2-40B4-BE49-F238E27FC236}">
              <a16:creationId xmlns:a16="http://schemas.microsoft.com/office/drawing/2014/main" id="{7FE82C0C-041A-4B6D-9ECA-C2326AB4766F}"/>
            </a:ext>
          </a:extLst>
        </xdr:cNvPr>
        <xdr:cNvSpPr/>
      </xdr:nvSpPr>
      <xdr:spPr>
        <a:xfrm>
          <a:off x="2571750" y="5995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a:extLst>
            <a:ext uri="{FF2B5EF4-FFF2-40B4-BE49-F238E27FC236}">
              <a16:creationId xmlns:a16="http://schemas.microsoft.com/office/drawing/2014/main" id="{33730207-2176-4890-9FA0-F81247536513}"/>
            </a:ext>
          </a:extLst>
        </xdr:cNvPr>
        <xdr:cNvSpPr/>
      </xdr:nvSpPr>
      <xdr:spPr>
        <a:xfrm>
          <a:off x="17780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id="{936DD5D2-1673-4D7B-B3B4-58AF2181453D}"/>
            </a:ext>
          </a:extLst>
        </xdr:cNvPr>
        <xdr:cNvSpPr/>
      </xdr:nvSpPr>
      <xdr:spPr>
        <a:xfrm>
          <a:off x="984250" y="59222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C535152-A87B-400A-869C-CF8716CFAC0C}"/>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C315AF2-629C-4512-9FCD-A5553DDA4D01}"/>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98A27F2-3C04-41C8-AB30-E20F1E77425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2E1F1D7-7A81-42DF-9E65-E55CB4230CC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EC169A1-207F-498B-A24F-E001F9136852}"/>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160274</xdr:rowOff>
    </xdr:from>
    <xdr:to>
      <xdr:col>6</xdr:col>
      <xdr:colOff>38100</xdr:colOff>
      <xdr:row>36</xdr:row>
      <xdr:rowOff>90424</xdr:rowOff>
    </xdr:to>
    <xdr:sp macro="" textlink="">
      <xdr:nvSpPr>
        <xdr:cNvPr id="71" name="楕円 70">
          <a:extLst>
            <a:ext uri="{FF2B5EF4-FFF2-40B4-BE49-F238E27FC236}">
              <a16:creationId xmlns:a16="http://schemas.microsoft.com/office/drawing/2014/main" id="{0A15BE22-D9F8-4DD1-A8CD-423B9C230E03}"/>
            </a:ext>
          </a:extLst>
        </xdr:cNvPr>
        <xdr:cNvSpPr/>
      </xdr:nvSpPr>
      <xdr:spPr>
        <a:xfrm>
          <a:off x="984250" y="59451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29227</xdr:rowOff>
    </xdr:from>
    <xdr:ext cx="405111" cy="259045"/>
    <xdr:sp macro="" textlink="">
      <xdr:nvSpPr>
        <xdr:cNvPr id="72" name="n_1aveValue【道路】&#10;有形固定資産減価償却率">
          <a:extLst>
            <a:ext uri="{FF2B5EF4-FFF2-40B4-BE49-F238E27FC236}">
              <a16:creationId xmlns:a16="http://schemas.microsoft.com/office/drawing/2014/main" id="{546BEB88-170F-4C8B-82A2-7EFDA7A02EA1}"/>
            </a:ext>
          </a:extLst>
        </xdr:cNvPr>
        <xdr:cNvSpPr txBox="1"/>
      </xdr:nvSpPr>
      <xdr:spPr>
        <a:xfrm>
          <a:off x="3239144" y="581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164101</xdr:rowOff>
    </xdr:from>
    <xdr:ext cx="405111" cy="259045"/>
    <xdr:sp macro="" textlink="">
      <xdr:nvSpPr>
        <xdr:cNvPr id="73" name="n_2aveValue【道路】&#10;有形固定資産減価償却率">
          <a:extLst>
            <a:ext uri="{FF2B5EF4-FFF2-40B4-BE49-F238E27FC236}">
              <a16:creationId xmlns:a16="http://schemas.microsoft.com/office/drawing/2014/main" id="{8A0E751C-3CDC-4582-848D-9231F382ABBC}"/>
            </a:ext>
          </a:extLst>
        </xdr:cNvPr>
        <xdr:cNvSpPr txBox="1"/>
      </xdr:nvSpPr>
      <xdr:spPr>
        <a:xfrm>
          <a:off x="2439044" y="57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125239</xdr:rowOff>
    </xdr:from>
    <xdr:ext cx="405111" cy="259045"/>
    <xdr:sp macro="" textlink="">
      <xdr:nvSpPr>
        <xdr:cNvPr id="74" name="n_3aveValue【道路】&#10;有形固定資産減価償却率">
          <a:extLst>
            <a:ext uri="{FF2B5EF4-FFF2-40B4-BE49-F238E27FC236}">
              <a16:creationId xmlns:a16="http://schemas.microsoft.com/office/drawing/2014/main" id="{464E4B0F-8EF7-48E0-B928-B67464A84696}"/>
            </a:ext>
          </a:extLst>
        </xdr:cNvPr>
        <xdr:cNvSpPr txBox="1"/>
      </xdr:nvSpPr>
      <xdr:spPr>
        <a:xfrm>
          <a:off x="1645294" y="574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75" name="n_4aveValue【道路】&#10;有形固定資産減価償却率">
          <a:extLst>
            <a:ext uri="{FF2B5EF4-FFF2-40B4-BE49-F238E27FC236}">
              <a16:creationId xmlns:a16="http://schemas.microsoft.com/office/drawing/2014/main" id="{EE65B5C7-146A-4903-965B-E13BA5A6DD6F}"/>
            </a:ext>
          </a:extLst>
        </xdr:cNvPr>
        <xdr:cNvSpPr txBox="1"/>
      </xdr:nvSpPr>
      <xdr:spPr>
        <a:xfrm>
          <a:off x="851544" y="570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81551</xdr:rowOff>
    </xdr:from>
    <xdr:ext cx="405111" cy="259045"/>
    <xdr:sp macro="" textlink="">
      <xdr:nvSpPr>
        <xdr:cNvPr id="76" name="n_4mainValue【道路】&#10;有形固定資産減価償却率">
          <a:extLst>
            <a:ext uri="{FF2B5EF4-FFF2-40B4-BE49-F238E27FC236}">
              <a16:creationId xmlns:a16="http://schemas.microsoft.com/office/drawing/2014/main" id="{52264A85-0054-441B-A713-AC9D05F73C3C}"/>
            </a:ext>
          </a:extLst>
        </xdr:cNvPr>
        <xdr:cNvSpPr txBox="1"/>
      </xdr:nvSpPr>
      <xdr:spPr>
        <a:xfrm>
          <a:off x="851544" y="603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BE2100BB-A2FB-4571-94D0-C057600D9F4B}"/>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580C3E6D-67D4-44B4-92AD-4A9EAE7C98C3}"/>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56C27771-5F27-4318-A7E6-ECCADAEA72D1}"/>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F19A7780-3416-428A-A2B8-BEA619326B64}"/>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7667E75D-2A40-4199-B1CF-A8F149C4BC9A}"/>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E29B5A4F-E812-48A9-82C7-4C057F296E72}"/>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210E7092-90C3-4421-A9C9-8B47ACA23766}"/>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E4ED2CEB-B202-49DB-BD95-C0D1F9AA714C}"/>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A9B04E2C-DBF3-4AFA-A934-56931A8BCF49}"/>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74F69D8E-697E-4BC3-889E-FDA067DFFEC5}"/>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6C588BEC-37CB-4997-995A-74164F13416F}"/>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2FD6B27C-4612-45A1-BD3C-9E30C049F573}"/>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6F56D737-0903-481E-A722-C6E2CE9C6DCD}"/>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a:extLst>
            <a:ext uri="{FF2B5EF4-FFF2-40B4-BE49-F238E27FC236}">
              <a16:creationId xmlns:a16="http://schemas.microsoft.com/office/drawing/2014/main" id="{0A44FC0D-F080-42B9-8E7B-3313B078CBAB}"/>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1F452FB0-1FD5-4EE3-A066-2EA93B624D35}"/>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a:extLst>
            <a:ext uri="{FF2B5EF4-FFF2-40B4-BE49-F238E27FC236}">
              <a16:creationId xmlns:a16="http://schemas.microsoft.com/office/drawing/2014/main" id="{980CEDC3-39C0-4BE2-802C-1B14315149A8}"/>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EA1D7D02-2780-4771-B369-4F3D64835A2F}"/>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a:extLst>
            <a:ext uri="{FF2B5EF4-FFF2-40B4-BE49-F238E27FC236}">
              <a16:creationId xmlns:a16="http://schemas.microsoft.com/office/drawing/2014/main" id="{567D813D-32DB-4F61-A3A4-14EB60409C8E}"/>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965550C-3E27-44AA-8E9C-186EDF127C3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a:extLst>
            <a:ext uri="{FF2B5EF4-FFF2-40B4-BE49-F238E27FC236}">
              <a16:creationId xmlns:a16="http://schemas.microsoft.com/office/drawing/2014/main" id="{64981CF7-CFA8-4736-B946-D29E36EF9821}"/>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333D4C75-8E3C-4263-9D39-95CF7907BD0B}"/>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a:extLst>
            <a:ext uri="{FF2B5EF4-FFF2-40B4-BE49-F238E27FC236}">
              <a16:creationId xmlns:a16="http://schemas.microsoft.com/office/drawing/2014/main" id="{5D8915E6-33FC-4FA4-AF6E-6062BD29EF89}"/>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B5921709-4B9E-4906-B931-57EAD7ADDF21}"/>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00" name="直線コネクタ 99">
          <a:extLst>
            <a:ext uri="{FF2B5EF4-FFF2-40B4-BE49-F238E27FC236}">
              <a16:creationId xmlns:a16="http://schemas.microsoft.com/office/drawing/2014/main" id="{0E2F740A-3EFD-48C8-897E-544276B5C048}"/>
            </a:ext>
          </a:extLst>
        </xdr:cNvPr>
        <xdr:cNvCxnSpPr/>
      </xdr:nvCxnSpPr>
      <xdr:spPr>
        <a:xfrm flipV="1">
          <a:off x="9429115" y="5682386"/>
          <a:ext cx="0" cy="1168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01" name="【道路】&#10;一人当たり延長最小値テキスト">
          <a:extLst>
            <a:ext uri="{FF2B5EF4-FFF2-40B4-BE49-F238E27FC236}">
              <a16:creationId xmlns:a16="http://schemas.microsoft.com/office/drawing/2014/main" id="{C92E5BB2-A691-4268-B7D6-FC549F032F27}"/>
            </a:ext>
          </a:extLst>
        </xdr:cNvPr>
        <xdr:cNvSpPr txBox="1"/>
      </xdr:nvSpPr>
      <xdr:spPr>
        <a:xfrm>
          <a:off x="9467850" y="68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02" name="直線コネクタ 101">
          <a:extLst>
            <a:ext uri="{FF2B5EF4-FFF2-40B4-BE49-F238E27FC236}">
              <a16:creationId xmlns:a16="http://schemas.microsoft.com/office/drawing/2014/main" id="{A689DCE3-ECC5-4D54-9EA5-4338BCFCED01}"/>
            </a:ext>
          </a:extLst>
        </xdr:cNvPr>
        <xdr:cNvCxnSpPr/>
      </xdr:nvCxnSpPr>
      <xdr:spPr>
        <a:xfrm>
          <a:off x="9359900" y="68506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03" name="【道路】&#10;一人当たり延長最大値テキスト">
          <a:extLst>
            <a:ext uri="{FF2B5EF4-FFF2-40B4-BE49-F238E27FC236}">
              <a16:creationId xmlns:a16="http://schemas.microsoft.com/office/drawing/2014/main" id="{B6EAD18B-3C6E-4D45-9581-F60C2D82387F}"/>
            </a:ext>
          </a:extLst>
        </xdr:cNvPr>
        <xdr:cNvSpPr txBox="1"/>
      </xdr:nvSpPr>
      <xdr:spPr>
        <a:xfrm>
          <a:off x="9467850" y="546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04" name="直線コネクタ 103">
          <a:extLst>
            <a:ext uri="{FF2B5EF4-FFF2-40B4-BE49-F238E27FC236}">
              <a16:creationId xmlns:a16="http://schemas.microsoft.com/office/drawing/2014/main" id="{5C5EB0AF-3044-4887-8137-249FB1BD0612}"/>
            </a:ext>
          </a:extLst>
        </xdr:cNvPr>
        <xdr:cNvCxnSpPr/>
      </xdr:nvCxnSpPr>
      <xdr:spPr>
        <a:xfrm>
          <a:off x="9359900" y="56823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05" name="【道路】&#10;一人当たり延長平均値テキスト">
          <a:extLst>
            <a:ext uri="{FF2B5EF4-FFF2-40B4-BE49-F238E27FC236}">
              <a16:creationId xmlns:a16="http://schemas.microsoft.com/office/drawing/2014/main" id="{D65488B3-6B2B-46C0-822E-8A95FED839AD}"/>
            </a:ext>
          </a:extLst>
        </xdr:cNvPr>
        <xdr:cNvSpPr txBox="1"/>
      </xdr:nvSpPr>
      <xdr:spPr>
        <a:xfrm>
          <a:off x="9467850" y="6258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06" name="フローチャート: 判断 105">
          <a:extLst>
            <a:ext uri="{FF2B5EF4-FFF2-40B4-BE49-F238E27FC236}">
              <a16:creationId xmlns:a16="http://schemas.microsoft.com/office/drawing/2014/main" id="{FB362692-13A0-420B-85A3-6B64A1C9E749}"/>
            </a:ext>
          </a:extLst>
        </xdr:cNvPr>
        <xdr:cNvSpPr/>
      </xdr:nvSpPr>
      <xdr:spPr>
        <a:xfrm>
          <a:off x="9398000" y="62803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07" name="フローチャート: 判断 106">
          <a:extLst>
            <a:ext uri="{FF2B5EF4-FFF2-40B4-BE49-F238E27FC236}">
              <a16:creationId xmlns:a16="http://schemas.microsoft.com/office/drawing/2014/main" id="{B2B7B1CE-6B0A-4EFE-AEFB-CBB583F59727}"/>
            </a:ext>
          </a:extLst>
        </xdr:cNvPr>
        <xdr:cNvSpPr/>
      </xdr:nvSpPr>
      <xdr:spPr>
        <a:xfrm>
          <a:off x="8636000" y="62804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08" name="フローチャート: 判断 107">
          <a:extLst>
            <a:ext uri="{FF2B5EF4-FFF2-40B4-BE49-F238E27FC236}">
              <a16:creationId xmlns:a16="http://schemas.microsoft.com/office/drawing/2014/main" id="{32C49FBE-37A7-40A4-A40D-022DCFCD9BA1}"/>
            </a:ext>
          </a:extLst>
        </xdr:cNvPr>
        <xdr:cNvSpPr/>
      </xdr:nvSpPr>
      <xdr:spPr>
        <a:xfrm>
          <a:off x="7842250" y="62789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09" name="フローチャート: 判断 108">
          <a:extLst>
            <a:ext uri="{FF2B5EF4-FFF2-40B4-BE49-F238E27FC236}">
              <a16:creationId xmlns:a16="http://schemas.microsoft.com/office/drawing/2014/main" id="{DFCB8D30-5E9A-4DE3-92EE-4D2284F3B4C4}"/>
            </a:ext>
          </a:extLst>
        </xdr:cNvPr>
        <xdr:cNvSpPr/>
      </xdr:nvSpPr>
      <xdr:spPr>
        <a:xfrm>
          <a:off x="7029450" y="629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10" name="フローチャート: 判断 109">
          <a:extLst>
            <a:ext uri="{FF2B5EF4-FFF2-40B4-BE49-F238E27FC236}">
              <a16:creationId xmlns:a16="http://schemas.microsoft.com/office/drawing/2014/main" id="{FCC571A8-CEE4-4B4F-AC49-69AE0E3E13A1}"/>
            </a:ext>
          </a:extLst>
        </xdr:cNvPr>
        <xdr:cNvSpPr/>
      </xdr:nvSpPr>
      <xdr:spPr>
        <a:xfrm>
          <a:off x="6235700" y="6240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AC138FBE-D9A9-468E-92AD-C9DB7A20BA3E}"/>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943877E0-6E21-456E-9316-7DE82D0B3D96}"/>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6A666D4C-1DF1-45D2-AAA4-BF8F3539B58B}"/>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E13F4F6-10B1-473E-989E-70A2FC67D0B2}"/>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19FEE22F-6D17-492D-AD57-37B2BC8178E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86894</xdr:rowOff>
    </xdr:from>
    <xdr:to>
      <xdr:col>36</xdr:col>
      <xdr:colOff>165100</xdr:colOff>
      <xdr:row>38</xdr:row>
      <xdr:rowOff>17044</xdr:rowOff>
    </xdr:to>
    <xdr:sp macro="" textlink="">
      <xdr:nvSpPr>
        <xdr:cNvPr id="116" name="楕円 115">
          <a:extLst>
            <a:ext uri="{FF2B5EF4-FFF2-40B4-BE49-F238E27FC236}">
              <a16:creationId xmlns:a16="http://schemas.microsoft.com/office/drawing/2014/main" id="{26054496-5B33-4CFD-ADE0-C6A94F206A63}"/>
            </a:ext>
          </a:extLst>
        </xdr:cNvPr>
        <xdr:cNvSpPr/>
      </xdr:nvSpPr>
      <xdr:spPr>
        <a:xfrm>
          <a:off x="6235700" y="62019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112056</xdr:rowOff>
    </xdr:from>
    <xdr:ext cx="469744" cy="259045"/>
    <xdr:sp macro="" textlink="">
      <xdr:nvSpPr>
        <xdr:cNvPr id="117" name="n_1aveValue【道路】&#10;一人当たり延長">
          <a:extLst>
            <a:ext uri="{FF2B5EF4-FFF2-40B4-BE49-F238E27FC236}">
              <a16:creationId xmlns:a16="http://schemas.microsoft.com/office/drawing/2014/main" id="{29DA814C-67C4-4383-8702-F1F545BF3E2D}"/>
            </a:ext>
          </a:extLst>
        </xdr:cNvPr>
        <xdr:cNvSpPr txBox="1"/>
      </xdr:nvSpPr>
      <xdr:spPr>
        <a:xfrm>
          <a:off x="8458277" y="606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18" name="n_2aveValue【道路】&#10;一人当たり延長">
          <a:extLst>
            <a:ext uri="{FF2B5EF4-FFF2-40B4-BE49-F238E27FC236}">
              <a16:creationId xmlns:a16="http://schemas.microsoft.com/office/drawing/2014/main" id="{5CA2ADA0-7B4E-4052-B740-48DE93C88FE3}"/>
            </a:ext>
          </a:extLst>
        </xdr:cNvPr>
        <xdr:cNvSpPr txBox="1"/>
      </xdr:nvSpPr>
      <xdr:spPr>
        <a:xfrm>
          <a:off x="7677227" y="60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19" name="n_3aveValue【道路】&#10;一人当たり延長">
          <a:extLst>
            <a:ext uri="{FF2B5EF4-FFF2-40B4-BE49-F238E27FC236}">
              <a16:creationId xmlns:a16="http://schemas.microsoft.com/office/drawing/2014/main" id="{B88F177D-D426-465F-A381-49DADC459242}"/>
            </a:ext>
          </a:extLst>
        </xdr:cNvPr>
        <xdr:cNvSpPr txBox="1"/>
      </xdr:nvSpPr>
      <xdr:spPr>
        <a:xfrm>
          <a:off x="6864427" y="6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46727</xdr:rowOff>
    </xdr:from>
    <xdr:ext cx="469744" cy="259045"/>
    <xdr:sp macro="" textlink="">
      <xdr:nvSpPr>
        <xdr:cNvPr id="120" name="n_4aveValue【道路】&#10;一人当たり延長">
          <a:extLst>
            <a:ext uri="{FF2B5EF4-FFF2-40B4-BE49-F238E27FC236}">
              <a16:creationId xmlns:a16="http://schemas.microsoft.com/office/drawing/2014/main" id="{42E6EE92-C88A-4339-ABF4-C51F5DA4A935}"/>
            </a:ext>
          </a:extLst>
        </xdr:cNvPr>
        <xdr:cNvSpPr txBox="1"/>
      </xdr:nvSpPr>
      <xdr:spPr>
        <a:xfrm>
          <a:off x="6070677" y="632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33571</xdr:rowOff>
    </xdr:from>
    <xdr:ext cx="469744" cy="259045"/>
    <xdr:sp macro="" textlink="">
      <xdr:nvSpPr>
        <xdr:cNvPr id="121" name="n_4mainValue【道路】&#10;一人当たり延長">
          <a:extLst>
            <a:ext uri="{FF2B5EF4-FFF2-40B4-BE49-F238E27FC236}">
              <a16:creationId xmlns:a16="http://schemas.microsoft.com/office/drawing/2014/main" id="{543A4DA6-4868-4F9D-854E-B12B129F4892}"/>
            </a:ext>
          </a:extLst>
        </xdr:cNvPr>
        <xdr:cNvSpPr txBox="1"/>
      </xdr:nvSpPr>
      <xdr:spPr>
        <a:xfrm>
          <a:off x="6070677" y="59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CCBDE6B6-8AC9-4894-A564-A46A7AE8519A}"/>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300A6DAE-2A16-4D5C-9C08-BF7C2E98F4B5}"/>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4FC8976E-C523-4079-B757-489983E96AB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7C166ECA-7288-4125-958C-6CCA37532BCE}"/>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DFCE9AD2-B99A-4CFC-B612-65E0B1454E2F}"/>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B86892B5-1AFA-4EB9-8F4B-8CD1F8425EBB}"/>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93A673AE-CB58-49CF-BFF2-6C3C52CB4B4D}"/>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1879AEC1-F8EC-49B3-A452-C1A9B9E30D2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891FBA75-ED6D-4BB0-B274-2CC8D8937D76}"/>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6FF3E676-4DFA-400B-A55D-25259FEFE128}"/>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2" name="テキスト ボックス 131">
          <a:extLst>
            <a:ext uri="{FF2B5EF4-FFF2-40B4-BE49-F238E27FC236}">
              <a16:creationId xmlns:a16="http://schemas.microsoft.com/office/drawing/2014/main" id="{26F14E79-465C-421D-9D96-2076A1A3A566}"/>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AA640446-7CC4-4B67-BB39-C8FFDC7F0A37}"/>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4" name="テキスト ボックス 133">
          <a:extLst>
            <a:ext uri="{FF2B5EF4-FFF2-40B4-BE49-F238E27FC236}">
              <a16:creationId xmlns:a16="http://schemas.microsoft.com/office/drawing/2014/main" id="{FDB90755-64F3-4E62-AFF1-6A70C57541C3}"/>
            </a:ext>
          </a:extLst>
        </xdr:cNvPr>
        <xdr:cNvSpPr txBox="1"/>
      </xdr:nvSpPr>
      <xdr:spPr>
        <a:xfrm>
          <a:off x="3398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5C59E967-D4DA-43E3-8C2F-B20FA9740714}"/>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CA6FCF09-9663-4629-B397-49146463B509}"/>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B617D2DD-1665-4891-903F-D53EBAECBD48}"/>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3EC8B309-784B-40AE-9340-2CCDE4B8C716}"/>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CC8DE4C5-28D3-4425-9A74-815B90D88730}"/>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852D2984-922A-4AB3-BD69-E9C82634913D}"/>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FDF0A2FE-A643-44DB-9310-60769643CC10}"/>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29E70307-880C-4E04-9DFE-2168E1823A35}"/>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856331A6-D64A-43AD-987E-84C8AA7D96CC}"/>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4" name="テキスト ボックス 143">
          <a:extLst>
            <a:ext uri="{FF2B5EF4-FFF2-40B4-BE49-F238E27FC236}">
              <a16:creationId xmlns:a16="http://schemas.microsoft.com/office/drawing/2014/main" id="{8467868D-2847-40AD-B425-69ED68FDB0A4}"/>
            </a:ext>
          </a:extLst>
        </xdr:cNvPr>
        <xdr:cNvSpPr txBox="1"/>
      </xdr:nvSpPr>
      <xdr:spPr>
        <a:xfrm>
          <a:off x="3398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CCF5EED3-6CD8-4A3B-9981-AF7090DE0D17}"/>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6" name="テキスト ボックス 145">
          <a:extLst>
            <a:ext uri="{FF2B5EF4-FFF2-40B4-BE49-F238E27FC236}">
              <a16:creationId xmlns:a16="http://schemas.microsoft.com/office/drawing/2014/main" id="{B645B1E7-EE2B-465A-ABF6-70695B83B0C5}"/>
            </a:ext>
          </a:extLst>
        </xdr:cNvPr>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D298DFE6-0EB9-464D-A01E-8DB45A1F8B2D}"/>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48" name="直線コネクタ 147">
          <a:extLst>
            <a:ext uri="{FF2B5EF4-FFF2-40B4-BE49-F238E27FC236}">
              <a16:creationId xmlns:a16="http://schemas.microsoft.com/office/drawing/2014/main" id="{C3A70425-B018-4A0F-8FCD-AA6469872AD0}"/>
            </a:ext>
          </a:extLst>
        </xdr:cNvPr>
        <xdr:cNvCxnSpPr/>
      </xdr:nvCxnSpPr>
      <xdr:spPr>
        <a:xfrm flipV="1">
          <a:off x="4177665" y="9215846"/>
          <a:ext cx="0" cy="131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49" name="【橋りょう・トンネル】&#10;有形固定資産減価償却率最小値テキスト">
          <a:extLst>
            <a:ext uri="{FF2B5EF4-FFF2-40B4-BE49-F238E27FC236}">
              <a16:creationId xmlns:a16="http://schemas.microsoft.com/office/drawing/2014/main" id="{3D7BE19E-8DA4-452C-88B1-3B8978588E3B}"/>
            </a:ext>
          </a:extLst>
        </xdr:cNvPr>
        <xdr:cNvSpPr txBox="1"/>
      </xdr:nvSpPr>
      <xdr:spPr>
        <a:xfrm>
          <a:off x="4216400" y="1053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0" name="直線コネクタ 149">
          <a:extLst>
            <a:ext uri="{FF2B5EF4-FFF2-40B4-BE49-F238E27FC236}">
              <a16:creationId xmlns:a16="http://schemas.microsoft.com/office/drawing/2014/main" id="{858C97C6-142E-4FE9-9E3D-3261D2728B1B}"/>
            </a:ext>
          </a:extLst>
        </xdr:cNvPr>
        <xdr:cNvCxnSpPr/>
      </xdr:nvCxnSpPr>
      <xdr:spPr>
        <a:xfrm>
          <a:off x="4108450" y="1053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93C68E0F-8BDE-47D7-8CB8-E6BDB9FCF6FD}"/>
            </a:ext>
          </a:extLst>
        </xdr:cNvPr>
        <xdr:cNvSpPr txBox="1"/>
      </xdr:nvSpPr>
      <xdr:spPr>
        <a:xfrm>
          <a:off x="4216400" y="899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52" name="直線コネクタ 151">
          <a:extLst>
            <a:ext uri="{FF2B5EF4-FFF2-40B4-BE49-F238E27FC236}">
              <a16:creationId xmlns:a16="http://schemas.microsoft.com/office/drawing/2014/main" id="{F006E894-38B7-4ED6-B8AA-589908DFEF0A}"/>
            </a:ext>
          </a:extLst>
        </xdr:cNvPr>
        <xdr:cNvCxnSpPr/>
      </xdr:nvCxnSpPr>
      <xdr:spPr>
        <a:xfrm>
          <a:off x="4108450" y="92158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BAC85381-632F-43F5-8ADD-8AA854D57DBC}"/>
            </a:ext>
          </a:extLst>
        </xdr:cNvPr>
        <xdr:cNvSpPr txBox="1"/>
      </xdr:nvSpPr>
      <xdr:spPr>
        <a:xfrm>
          <a:off x="4216400" y="9787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54" name="フローチャート: 判断 153">
          <a:extLst>
            <a:ext uri="{FF2B5EF4-FFF2-40B4-BE49-F238E27FC236}">
              <a16:creationId xmlns:a16="http://schemas.microsoft.com/office/drawing/2014/main" id="{1B132685-D92F-4D08-BDD8-A16EC5C23DDB}"/>
            </a:ext>
          </a:extLst>
        </xdr:cNvPr>
        <xdr:cNvSpPr/>
      </xdr:nvSpPr>
      <xdr:spPr>
        <a:xfrm>
          <a:off x="4127500" y="980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55" name="フローチャート: 判断 154">
          <a:extLst>
            <a:ext uri="{FF2B5EF4-FFF2-40B4-BE49-F238E27FC236}">
              <a16:creationId xmlns:a16="http://schemas.microsoft.com/office/drawing/2014/main" id="{EE4659ED-4078-418E-94C3-CB3528395E59}"/>
            </a:ext>
          </a:extLst>
        </xdr:cNvPr>
        <xdr:cNvSpPr/>
      </xdr:nvSpPr>
      <xdr:spPr>
        <a:xfrm>
          <a:off x="3384550" y="97797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56" name="フローチャート: 判断 155">
          <a:extLst>
            <a:ext uri="{FF2B5EF4-FFF2-40B4-BE49-F238E27FC236}">
              <a16:creationId xmlns:a16="http://schemas.microsoft.com/office/drawing/2014/main" id="{4E6CD795-940E-4B67-A534-A8D859A2C827}"/>
            </a:ext>
          </a:extLst>
        </xdr:cNvPr>
        <xdr:cNvSpPr/>
      </xdr:nvSpPr>
      <xdr:spPr>
        <a:xfrm>
          <a:off x="2571750" y="97011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57" name="フローチャート: 判断 156">
          <a:extLst>
            <a:ext uri="{FF2B5EF4-FFF2-40B4-BE49-F238E27FC236}">
              <a16:creationId xmlns:a16="http://schemas.microsoft.com/office/drawing/2014/main" id="{88930F52-E5F1-42AC-ADB7-D13B48B80546}"/>
            </a:ext>
          </a:extLst>
        </xdr:cNvPr>
        <xdr:cNvSpPr/>
      </xdr:nvSpPr>
      <xdr:spPr>
        <a:xfrm>
          <a:off x="1778000" y="96587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58" name="フローチャート: 判断 157">
          <a:extLst>
            <a:ext uri="{FF2B5EF4-FFF2-40B4-BE49-F238E27FC236}">
              <a16:creationId xmlns:a16="http://schemas.microsoft.com/office/drawing/2014/main" id="{7F4D954F-830C-46AD-9470-2E009CF28303}"/>
            </a:ext>
          </a:extLst>
        </xdr:cNvPr>
        <xdr:cNvSpPr/>
      </xdr:nvSpPr>
      <xdr:spPr>
        <a:xfrm>
          <a:off x="984250" y="96619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985D2BD-D963-486C-A9DC-707B7100D8BB}"/>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48FFCADE-7114-45DF-90FA-BDFC1AA9F93D}"/>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E7ACA9BF-B74C-4372-95BF-CE7E7F167F17}"/>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CC04D5FF-1366-4A55-82C4-F2B1A006DA2A}"/>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DF633A6E-10FD-4A37-9CE9-957A208D4DF7}"/>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24312</xdr:rowOff>
    </xdr:from>
    <xdr:to>
      <xdr:col>6</xdr:col>
      <xdr:colOff>38100</xdr:colOff>
      <xdr:row>56</xdr:row>
      <xdr:rowOff>125912</xdr:rowOff>
    </xdr:to>
    <xdr:sp macro="" textlink="">
      <xdr:nvSpPr>
        <xdr:cNvPr id="164" name="楕円 163">
          <a:extLst>
            <a:ext uri="{FF2B5EF4-FFF2-40B4-BE49-F238E27FC236}">
              <a16:creationId xmlns:a16="http://schemas.microsoft.com/office/drawing/2014/main" id="{5CED5AAA-6A01-43D6-953A-D663CC8150CE}"/>
            </a:ext>
          </a:extLst>
        </xdr:cNvPr>
        <xdr:cNvSpPr/>
      </xdr:nvSpPr>
      <xdr:spPr>
        <a:xfrm>
          <a:off x="984250" y="92762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150603</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id="{90565076-85FB-44A1-A850-FB9101C8D7FE}"/>
            </a:ext>
          </a:extLst>
        </xdr:cNvPr>
        <xdr:cNvSpPr txBox="1"/>
      </xdr:nvSpPr>
      <xdr:spPr>
        <a:xfrm>
          <a:off x="3239144" y="9567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id="{EC7EFAA1-5FEF-4738-A1EB-66A768E617FB}"/>
            </a:ext>
          </a:extLst>
        </xdr:cNvPr>
        <xdr:cNvSpPr txBox="1"/>
      </xdr:nvSpPr>
      <xdr:spPr>
        <a:xfrm>
          <a:off x="2439044" y="948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67" name="n_3aveValue【橋りょう・トンネル】&#10;有形固定資産減価償却率">
          <a:extLst>
            <a:ext uri="{FF2B5EF4-FFF2-40B4-BE49-F238E27FC236}">
              <a16:creationId xmlns:a16="http://schemas.microsoft.com/office/drawing/2014/main" id="{E06370B1-5D11-4E74-8198-7156280C0805}"/>
            </a:ext>
          </a:extLst>
        </xdr:cNvPr>
        <xdr:cNvSpPr txBox="1"/>
      </xdr:nvSpPr>
      <xdr:spPr>
        <a:xfrm>
          <a:off x="1645294" y="9440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xdr:rowOff>
    </xdr:from>
    <xdr:ext cx="405111" cy="259045"/>
    <xdr:sp macro="" textlink="">
      <xdr:nvSpPr>
        <xdr:cNvPr id="168" name="n_4aveValue【橋りょう・トンネル】&#10;有形固定資産減価償却率">
          <a:extLst>
            <a:ext uri="{FF2B5EF4-FFF2-40B4-BE49-F238E27FC236}">
              <a16:creationId xmlns:a16="http://schemas.microsoft.com/office/drawing/2014/main" id="{A9A5D0B6-D232-4DA6-AE4A-9D0145742A84}"/>
            </a:ext>
          </a:extLst>
        </xdr:cNvPr>
        <xdr:cNvSpPr txBox="1"/>
      </xdr:nvSpPr>
      <xdr:spPr>
        <a:xfrm>
          <a:off x="851544" y="9748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142439</xdr:rowOff>
    </xdr:from>
    <xdr:ext cx="405111" cy="259045"/>
    <xdr:sp macro="" textlink="">
      <xdr:nvSpPr>
        <xdr:cNvPr id="169" name="n_4mainValue【橋りょう・トンネル】&#10;有形固定資産減価償却率">
          <a:extLst>
            <a:ext uri="{FF2B5EF4-FFF2-40B4-BE49-F238E27FC236}">
              <a16:creationId xmlns:a16="http://schemas.microsoft.com/office/drawing/2014/main" id="{3C485CC5-38DD-4742-B52B-B60DD45E21C9}"/>
            </a:ext>
          </a:extLst>
        </xdr:cNvPr>
        <xdr:cNvSpPr txBox="1"/>
      </xdr:nvSpPr>
      <xdr:spPr>
        <a:xfrm>
          <a:off x="851544" y="906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a:extLst>
            <a:ext uri="{FF2B5EF4-FFF2-40B4-BE49-F238E27FC236}">
              <a16:creationId xmlns:a16="http://schemas.microsoft.com/office/drawing/2014/main" id="{05F1362E-477F-46D8-9889-20AAC64FEBBF}"/>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a:extLst>
            <a:ext uri="{FF2B5EF4-FFF2-40B4-BE49-F238E27FC236}">
              <a16:creationId xmlns:a16="http://schemas.microsoft.com/office/drawing/2014/main" id="{E6673521-5A38-412F-B79E-6B05575B5DCF}"/>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a:extLst>
            <a:ext uri="{FF2B5EF4-FFF2-40B4-BE49-F238E27FC236}">
              <a16:creationId xmlns:a16="http://schemas.microsoft.com/office/drawing/2014/main" id="{70AD9F5C-9FDD-40C9-B6AC-92C7A2CC9A81}"/>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a:extLst>
            <a:ext uri="{FF2B5EF4-FFF2-40B4-BE49-F238E27FC236}">
              <a16:creationId xmlns:a16="http://schemas.microsoft.com/office/drawing/2014/main" id="{15780B4C-9512-4BEA-9C43-9908264513DE}"/>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a:extLst>
            <a:ext uri="{FF2B5EF4-FFF2-40B4-BE49-F238E27FC236}">
              <a16:creationId xmlns:a16="http://schemas.microsoft.com/office/drawing/2014/main" id="{F9EF3FAD-B909-40EF-BFA5-6FBCB36E3E94}"/>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a:extLst>
            <a:ext uri="{FF2B5EF4-FFF2-40B4-BE49-F238E27FC236}">
              <a16:creationId xmlns:a16="http://schemas.microsoft.com/office/drawing/2014/main" id="{7D0338BC-DAA9-4E38-B5F0-0FB4B48FA330}"/>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a:extLst>
            <a:ext uri="{FF2B5EF4-FFF2-40B4-BE49-F238E27FC236}">
              <a16:creationId xmlns:a16="http://schemas.microsoft.com/office/drawing/2014/main" id="{9652889E-B380-4FC7-9226-28903833BC81}"/>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a:extLst>
            <a:ext uri="{FF2B5EF4-FFF2-40B4-BE49-F238E27FC236}">
              <a16:creationId xmlns:a16="http://schemas.microsoft.com/office/drawing/2014/main" id="{DB805EF7-48D1-435B-9069-89F44BDFB912}"/>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a:extLst>
            <a:ext uri="{FF2B5EF4-FFF2-40B4-BE49-F238E27FC236}">
              <a16:creationId xmlns:a16="http://schemas.microsoft.com/office/drawing/2014/main" id="{86E39B70-DC01-4E27-8F83-903D5203C3A6}"/>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a:extLst>
            <a:ext uri="{FF2B5EF4-FFF2-40B4-BE49-F238E27FC236}">
              <a16:creationId xmlns:a16="http://schemas.microsoft.com/office/drawing/2014/main" id="{883277AF-7926-4862-8213-15D434E18AA5}"/>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0" name="直線コネクタ 179">
          <a:extLst>
            <a:ext uri="{FF2B5EF4-FFF2-40B4-BE49-F238E27FC236}">
              <a16:creationId xmlns:a16="http://schemas.microsoft.com/office/drawing/2014/main" id="{78A8A27B-08DD-4FAB-B914-B385F2D8A825}"/>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1" name="テキスト ボックス 180">
          <a:extLst>
            <a:ext uri="{FF2B5EF4-FFF2-40B4-BE49-F238E27FC236}">
              <a16:creationId xmlns:a16="http://schemas.microsoft.com/office/drawing/2014/main" id="{7324B8BD-832A-4A00-B6E2-749A34DB72CB}"/>
            </a:ext>
          </a:extLst>
        </xdr:cNvPr>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2" name="直線コネクタ 181">
          <a:extLst>
            <a:ext uri="{FF2B5EF4-FFF2-40B4-BE49-F238E27FC236}">
              <a16:creationId xmlns:a16="http://schemas.microsoft.com/office/drawing/2014/main" id="{A7D67258-260E-4E30-B8AB-7D96DC983D5C}"/>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3" name="テキスト ボックス 182">
          <a:extLst>
            <a:ext uri="{FF2B5EF4-FFF2-40B4-BE49-F238E27FC236}">
              <a16:creationId xmlns:a16="http://schemas.microsoft.com/office/drawing/2014/main" id="{851A6D20-D242-467F-8BF1-3CE7F236E2B0}"/>
            </a:ext>
          </a:extLst>
        </xdr:cNvPr>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4" name="直線コネクタ 183">
          <a:extLst>
            <a:ext uri="{FF2B5EF4-FFF2-40B4-BE49-F238E27FC236}">
              <a16:creationId xmlns:a16="http://schemas.microsoft.com/office/drawing/2014/main" id="{F9C6559D-31A8-4112-8328-1A644958AEE9}"/>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5" name="テキスト ボックス 184">
          <a:extLst>
            <a:ext uri="{FF2B5EF4-FFF2-40B4-BE49-F238E27FC236}">
              <a16:creationId xmlns:a16="http://schemas.microsoft.com/office/drawing/2014/main" id="{9ABD2DAE-F937-4563-9C7D-3ADF04AE4EF2}"/>
            </a:ext>
          </a:extLst>
        </xdr:cNvPr>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6" name="直線コネクタ 185">
          <a:extLst>
            <a:ext uri="{FF2B5EF4-FFF2-40B4-BE49-F238E27FC236}">
              <a16:creationId xmlns:a16="http://schemas.microsoft.com/office/drawing/2014/main" id="{CD554E6E-246F-4902-B16E-A6F6CAD57AF5}"/>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7" name="テキスト ボックス 186">
          <a:extLst>
            <a:ext uri="{FF2B5EF4-FFF2-40B4-BE49-F238E27FC236}">
              <a16:creationId xmlns:a16="http://schemas.microsoft.com/office/drawing/2014/main" id="{9C63A67E-0F1C-498A-958C-451A93B8D206}"/>
            </a:ext>
          </a:extLst>
        </xdr:cNvPr>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8" name="直線コネクタ 187">
          <a:extLst>
            <a:ext uri="{FF2B5EF4-FFF2-40B4-BE49-F238E27FC236}">
              <a16:creationId xmlns:a16="http://schemas.microsoft.com/office/drawing/2014/main" id="{DDFA4597-00D4-485C-AE75-71BE355F76F0}"/>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9" name="テキスト ボックス 188">
          <a:extLst>
            <a:ext uri="{FF2B5EF4-FFF2-40B4-BE49-F238E27FC236}">
              <a16:creationId xmlns:a16="http://schemas.microsoft.com/office/drawing/2014/main" id="{F06804CA-61C3-4A6F-A301-97A0611F95CF}"/>
            </a:ext>
          </a:extLst>
        </xdr:cNvPr>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0" name="直線コネクタ 189">
          <a:extLst>
            <a:ext uri="{FF2B5EF4-FFF2-40B4-BE49-F238E27FC236}">
              <a16:creationId xmlns:a16="http://schemas.microsoft.com/office/drawing/2014/main" id="{2866DAC4-401F-458A-9B25-C43E595DA54F}"/>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91" name="テキスト ボックス 190">
          <a:extLst>
            <a:ext uri="{FF2B5EF4-FFF2-40B4-BE49-F238E27FC236}">
              <a16:creationId xmlns:a16="http://schemas.microsoft.com/office/drawing/2014/main" id="{9D85B401-31DC-4EFD-85BF-A4E20CF17EF4}"/>
            </a:ext>
          </a:extLst>
        </xdr:cNvPr>
        <xdr:cNvSpPr txBox="1"/>
      </xdr:nvSpPr>
      <xdr:spPr>
        <a:xfrm>
          <a:off x="5418031" y="89917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D4A3E6A2-CF05-4C3B-A3E1-C8E7EA00DDE9}"/>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a:extLst>
            <a:ext uri="{FF2B5EF4-FFF2-40B4-BE49-F238E27FC236}">
              <a16:creationId xmlns:a16="http://schemas.microsoft.com/office/drawing/2014/main" id="{D2CADE29-1489-48C6-9943-F7BDF918427B}"/>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93A46150-422B-4B70-8412-432E75AD5676}"/>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195" name="直線コネクタ 194">
          <a:extLst>
            <a:ext uri="{FF2B5EF4-FFF2-40B4-BE49-F238E27FC236}">
              <a16:creationId xmlns:a16="http://schemas.microsoft.com/office/drawing/2014/main" id="{00053B3E-24A8-4196-8BED-86C593E50E0C}"/>
            </a:ext>
          </a:extLst>
        </xdr:cNvPr>
        <xdr:cNvCxnSpPr/>
      </xdr:nvCxnSpPr>
      <xdr:spPr>
        <a:xfrm flipV="1">
          <a:off x="9429115" y="9190200"/>
          <a:ext cx="0" cy="144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196" name="【橋りょう・トンネル】&#10;一人当たり有形固定資産（償却資産）額最小値テキスト">
          <a:extLst>
            <a:ext uri="{FF2B5EF4-FFF2-40B4-BE49-F238E27FC236}">
              <a16:creationId xmlns:a16="http://schemas.microsoft.com/office/drawing/2014/main" id="{9B6AD6B7-6627-454F-A959-E649E38E2515}"/>
            </a:ext>
          </a:extLst>
        </xdr:cNvPr>
        <xdr:cNvSpPr txBox="1"/>
      </xdr:nvSpPr>
      <xdr:spPr>
        <a:xfrm>
          <a:off x="9467850" y="106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197" name="直線コネクタ 196">
          <a:extLst>
            <a:ext uri="{FF2B5EF4-FFF2-40B4-BE49-F238E27FC236}">
              <a16:creationId xmlns:a16="http://schemas.microsoft.com/office/drawing/2014/main" id="{B2DB9307-778A-4416-9B7C-9E1247487492}"/>
            </a:ext>
          </a:extLst>
        </xdr:cNvPr>
        <xdr:cNvCxnSpPr/>
      </xdr:nvCxnSpPr>
      <xdr:spPr>
        <a:xfrm>
          <a:off x="9359900" y="106358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198" name="【橋りょう・トンネル】&#10;一人当たり有形固定資産（償却資産）額最大値テキスト">
          <a:extLst>
            <a:ext uri="{FF2B5EF4-FFF2-40B4-BE49-F238E27FC236}">
              <a16:creationId xmlns:a16="http://schemas.microsoft.com/office/drawing/2014/main" id="{DC9AA250-2C49-41BD-9D46-66A0EB1189C7}"/>
            </a:ext>
          </a:extLst>
        </xdr:cNvPr>
        <xdr:cNvSpPr txBox="1"/>
      </xdr:nvSpPr>
      <xdr:spPr>
        <a:xfrm>
          <a:off x="9467850" y="897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199" name="直線コネクタ 198">
          <a:extLst>
            <a:ext uri="{FF2B5EF4-FFF2-40B4-BE49-F238E27FC236}">
              <a16:creationId xmlns:a16="http://schemas.microsoft.com/office/drawing/2014/main" id="{C3091FEF-3C43-4420-B363-9F7B37E0FF31}"/>
            </a:ext>
          </a:extLst>
        </xdr:cNvPr>
        <xdr:cNvCxnSpPr/>
      </xdr:nvCxnSpPr>
      <xdr:spPr>
        <a:xfrm>
          <a:off x="9359900" y="919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103829</xdr:rowOff>
    </xdr:from>
    <xdr:ext cx="599010" cy="259045"/>
    <xdr:sp macro="" textlink="">
      <xdr:nvSpPr>
        <xdr:cNvPr id="200" name="【橋りょう・トンネル】&#10;一人当たり有形固定資産（償却資産）額平均値テキスト">
          <a:extLst>
            <a:ext uri="{FF2B5EF4-FFF2-40B4-BE49-F238E27FC236}">
              <a16:creationId xmlns:a16="http://schemas.microsoft.com/office/drawing/2014/main" id="{BE4B1CD1-34E0-41F6-8893-942F7B1693BF}"/>
            </a:ext>
          </a:extLst>
        </xdr:cNvPr>
        <xdr:cNvSpPr txBox="1"/>
      </xdr:nvSpPr>
      <xdr:spPr>
        <a:xfrm>
          <a:off x="9467850" y="10181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01" name="フローチャート: 判断 200">
          <a:extLst>
            <a:ext uri="{FF2B5EF4-FFF2-40B4-BE49-F238E27FC236}">
              <a16:creationId xmlns:a16="http://schemas.microsoft.com/office/drawing/2014/main" id="{E1C8B256-E64A-4918-B402-D8B168568E46}"/>
            </a:ext>
          </a:extLst>
        </xdr:cNvPr>
        <xdr:cNvSpPr/>
      </xdr:nvSpPr>
      <xdr:spPr>
        <a:xfrm>
          <a:off x="9398000" y="102028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02" name="フローチャート: 判断 201">
          <a:extLst>
            <a:ext uri="{FF2B5EF4-FFF2-40B4-BE49-F238E27FC236}">
              <a16:creationId xmlns:a16="http://schemas.microsoft.com/office/drawing/2014/main" id="{34FE8CC4-6DEB-4D26-8BB8-1FFA3DECB8DF}"/>
            </a:ext>
          </a:extLst>
        </xdr:cNvPr>
        <xdr:cNvSpPr/>
      </xdr:nvSpPr>
      <xdr:spPr>
        <a:xfrm>
          <a:off x="8636000" y="102195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03" name="フローチャート: 判断 202">
          <a:extLst>
            <a:ext uri="{FF2B5EF4-FFF2-40B4-BE49-F238E27FC236}">
              <a16:creationId xmlns:a16="http://schemas.microsoft.com/office/drawing/2014/main" id="{69147608-CAC7-40B4-A567-34F2E9F13384}"/>
            </a:ext>
          </a:extLst>
        </xdr:cNvPr>
        <xdr:cNvSpPr/>
      </xdr:nvSpPr>
      <xdr:spPr>
        <a:xfrm>
          <a:off x="7842250" y="102122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04" name="フローチャート: 判断 203">
          <a:extLst>
            <a:ext uri="{FF2B5EF4-FFF2-40B4-BE49-F238E27FC236}">
              <a16:creationId xmlns:a16="http://schemas.microsoft.com/office/drawing/2014/main" id="{F99E461A-6227-4299-B78A-C30C81291960}"/>
            </a:ext>
          </a:extLst>
        </xdr:cNvPr>
        <xdr:cNvSpPr/>
      </xdr:nvSpPr>
      <xdr:spPr>
        <a:xfrm>
          <a:off x="7029450" y="102254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05" name="フローチャート: 判断 204">
          <a:extLst>
            <a:ext uri="{FF2B5EF4-FFF2-40B4-BE49-F238E27FC236}">
              <a16:creationId xmlns:a16="http://schemas.microsoft.com/office/drawing/2014/main" id="{2F223F2E-3C98-4930-8581-824B5E085B70}"/>
            </a:ext>
          </a:extLst>
        </xdr:cNvPr>
        <xdr:cNvSpPr/>
      </xdr:nvSpPr>
      <xdr:spPr>
        <a:xfrm>
          <a:off x="6235700" y="102417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DD5FC5EC-AA52-4AAE-ADD3-A0BE9CE23271}"/>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2E158119-E11E-48BE-B091-9472E8462656}"/>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2ACC35F0-0D71-42D0-9757-353F0B305E97}"/>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789BD403-840F-40AE-9777-6EAD0A9D8332}"/>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66AE8CF5-965C-4D77-84BE-E6FD6A127176}"/>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75570</xdr:rowOff>
    </xdr:from>
    <xdr:to>
      <xdr:col>36</xdr:col>
      <xdr:colOff>165100</xdr:colOff>
      <xdr:row>64</xdr:row>
      <xdr:rowOff>5720</xdr:rowOff>
    </xdr:to>
    <xdr:sp macro="" textlink="">
      <xdr:nvSpPr>
        <xdr:cNvPr id="211" name="楕円 210">
          <a:extLst>
            <a:ext uri="{FF2B5EF4-FFF2-40B4-BE49-F238E27FC236}">
              <a16:creationId xmlns:a16="http://schemas.microsoft.com/office/drawing/2014/main" id="{7362C5A3-736D-4CD0-B464-881347D30A7D}"/>
            </a:ext>
          </a:extLst>
        </xdr:cNvPr>
        <xdr:cNvSpPr/>
      </xdr:nvSpPr>
      <xdr:spPr>
        <a:xfrm>
          <a:off x="6235700" y="104832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88776</xdr:rowOff>
    </xdr:from>
    <xdr:ext cx="599010" cy="259045"/>
    <xdr:sp macro="" textlink="">
      <xdr:nvSpPr>
        <xdr:cNvPr id="212" name="n_1aveValue【橋りょう・トンネル】&#10;一人当たり有形固定資産（償却資産）額">
          <a:extLst>
            <a:ext uri="{FF2B5EF4-FFF2-40B4-BE49-F238E27FC236}">
              <a16:creationId xmlns:a16="http://schemas.microsoft.com/office/drawing/2014/main" id="{03E9F808-291F-4E65-803C-8B523CE26976}"/>
            </a:ext>
          </a:extLst>
        </xdr:cNvPr>
        <xdr:cNvSpPr txBox="1"/>
      </xdr:nvSpPr>
      <xdr:spPr>
        <a:xfrm>
          <a:off x="8399995" y="1000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13" name="n_2aveValue【橋りょう・トンネル】&#10;一人当たり有形固定資産（償却資産）額">
          <a:extLst>
            <a:ext uri="{FF2B5EF4-FFF2-40B4-BE49-F238E27FC236}">
              <a16:creationId xmlns:a16="http://schemas.microsoft.com/office/drawing/2014/main" id="{28ECD000-BEA1-4E71-A8C4-9648ECE378CE}"/>
            </a:ext>
          </a:extLst>
        </xdr:cNvPr>
        <xdr:cNvSpPr txBox="1"/>
      </xdr:nvSpPr>
      <xdr:spPr>
        <a:xfrm>
          <a:off x="7612595" y="999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14" name="n_3aveValue【橋りょう・トンネル】&#10;一人当たり有形固定資産（償却資産）額">
          <a:extLst>
            <a:ext uri="{FF2B5EF4-FFF2-40B4-BE49-F238E27FC236}">
              <a16:creationId xmlns:a16="http://schemas.microsoft.com/office/drawing/2014/main" id="{3DFB11F1-180E-455D-BC40-26C6082F77AD}"/>
            </a:ext>
          </a:extLst>
        </xdr:cNvPr>
        <xdr:cNvSpPr txBox="1"/>
      </xdr:nvSpPr>
      <xdr:spPr>
        <a:xfrm>
          <a:off x="6818845" y="1000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15" name="n_4aveValue【橋りょう・トンネル】&#10;一人当たり有形固定資産（償却資産）額">
          <a:extLst>
            <a:ext uri="{FF2B5EF4-FFF2-40B4-BE49-F238E27FC236}">
              <a16:creationId xmlns:a16="http://schemas.microsoft.com/office/drawing/2014/main" id="{C9EA39D7-AC80-483B-9893-E3774F7C1C79}"/>
            </a:ext>
          </a:extLst>
        </xdr:cNvPr>
        <xdr:cNvSpPr txBox="1"/>
      </xdr:nvSpPr>
      <xdr:spPr>
        <a:xfrm>
          <a:off x="6006045" y="1002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168297</xdr:rowOff>
    </xdr:from>
    <xdr:ext cx="534377" cy="259045"/>
    <xdr:sp macro="" textlink="">
      <xdr:nvSpPr>
        <xdr:cNvPr id="216" name="n_4mainValue【橋りょう・トンネル】&#10;一人当たり有形固定資産（償却資産）額">
          <a:extLst>
            <a:ext uri="{FF2B5EF4-FFF2-40B4-BE49-F238E27FC236}">
              <a16:creationId xmlns:a16="http://schemas.microsoft.com/office/drawing/2014/main" id="{E36ECD74-1617-435D-A54F-EB4C53063858}"/>
            </a:ext>
          </a:extLst>
        </xdr:cNvPr>
        <xdr:cNvSpPr txBox="1"/>
      </xdr:nvSpPr>
      <xdr:spPr>
        <a:xfrm>
          <a:off x="6038361" y="105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a:extLst>
            <a:ext uri="{FF2B5EF4-FFF2-40B4-BE49-F238E27FC236}">
              <a16:creationId xmlns:a16="http://schemas.microsoft.com/office/drawing/2014/main" id="{3F2D15C3-FBE9-4A5F-A509-74A57B9E3F26}"/>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a:extLst>
            <a:ext uri="{FF2B5EF4-FFF2-40B4-BE49-F238E27FC236}">
              <a16:creationId xmlns:a16="http://schemas.microsoft.com/office/drawing/2014/main" id="{9B549CD7-248C-40D2-8D50-A113CA54D69A}"/>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a:extLst>
            <a:ext uri="{FF2B5EF4-FFF2-40B4-BE49-F238E27FC236}">
              <a16:creationId xmlns:a16="http://schemas.microsoft.com/office/drawing/2014/main" id="{0F9D13F0-1159-4DA4-9DE8-90162045355E}"/>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a:extLst>
            <a:ext uri="{FF2B5EF4-FFF2-40B4-BE49-F238E27FC236}">
              <a16:creationId xmlns:a16="http://schemas.microsoft.com/office/drawing/2014/main" id="{DDB47111-47EA-4D93-B7AC-3AE0333B4BC4}"/>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a:extLst>
            <a:ext uri="{FF2B5EF4-FFF2-40B4-BE49-F238E27FC236}">
              <a16:creationId xmlns:a16="http://schemas.microsoft.com/office/drawing/2014/main" id="{482EA914-B6A6-4B09-9E13-86C709D0731F}"/>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a:extLst>
            <a:ext uri="{FF2B5EF4-FFF2-40B4-BE49-F238E27FC236}">
              <a16:creationId xmlns:a16="http://schemas.microsoft.com/office/drawing/2014/main" id="{F5C1AAFB-24C7-4985-AD5B-AFC0117971DC}"/>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a:extLst>
            <a:ext uri="{FF2B5EF4-FFF2-40B4-BE49-F238E27FC236}">
              <a16:creationId xmlns:a16="http://schemas.microsoft.com/office/drawing/2014/main" id="{9D3ED578-EA24-457D-86C3-DA8D910C546F}"/>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a:extLst>
            <a:ext uri="{FF2B5EF4-FFF2-40B4-BE49-F238E27FC236}">
              <a16:creationId xmlns:a16="http://schemas.microsoft.com/office/drawing/2014/main" id="{4E4F5329-D34B-4C56-AC18-6E016B834E49}"/>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a:extLst>
            <a:ext uri="{FF2B5EF4-FFF2-40B4-BE49-F238E27FC236}">
              <a16:creationId xmlns:a16="http://schemas.microsoft.com/office/drawing/2014/main" id="{2E791683-6BBF-45B3-A42C-3E4134BB191C}"/>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a:extLst>
            <a:ext uri="{FF2B5EF4-FFF2-40B4-BE49-F238E27FC236}">
              <a16:creationId xmlns:a16="http://schemas.microsoft.com/office/drawing/2014/main" id="{25949080-8DAB-4454-A42E-83CB4801CB4C}"/>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7" name="テキスト ボックス 226">
          <a:extLst>
            <a:ext uri="{FF2B5EF4-FFF2-40B4-BE49-F238E27FC236}">
              <a16:creationId xmlns:a16="http://schemas.microsoft.com/office/drawing/2014/main" id="{C84BAC33-3CFC-423C-AB10-B106DF3BC97F}"/>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a:extLst>
            <a:ext uri="{FF2B5EF4-FFF2-40B4-BE49-F238E27FC236}">
              <a16:creationId xmlns:a16="http://schemas.microsoft.com/office/drawing/2014/main" id="{1B04146E-C65D-4E0A-B09A-582B83441564}"/>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9" name="テキスト ボックス 228">
          <a:extLst>
            <a:ext uri="{FF2B5EF4-FFF2-40B4-BE49-F238E27FC236}">
              <a16:creationId xmlns:a16="http://schemas.microsoft.com/office/drawing/2014/main" id="{A21958D6-9E23-4552-AF34-D5BCCC0FF61B}"/>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a:extLst>
            <a:ext uri="{FF2B5EF4-FFF2-40B4-BE49-F238E27FC236}">
              <a16:creationId xmlns:a16="http://schemas.microsoft.com/office/drawing/2014/main" id="{8933BF12-F58A-4270-8461-97291383F952}"/>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a:extLst>
            <a:ext uri="{FF2B5EF4-FFF2-40B4-BE49-F238E27FC236}">
              <a16:creationId xmlns:a16="http://schemas.microsoft.com/office/drawing/2014/main" id="{4C94FB92-6F22-4D9E-BC11-086C06037D85}"/>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a:extLst>
            <a:ext uri="{FF2B5EF4-FFF2-40B4-BE49-F238E27FC236}">
              <a16:creationId xmlns:a16="http://schemas.microsoft.com/office/drawing/2014/main" id="{C4B07C4F-A285-4DF7-A06A-607D10B4FCE1}"/>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a:extLst>
            <a:ext uri="{FF2B5EF4-FFF2-40B4-BE49-F238E27FC236}">
              <a16:creationId xmlns:a16="http://schemas.microsoft.com/office/drawing/2014/main" id="{99DF2F02-5FCB-42EC-8A8C-47B79CE93216}"/>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a:extLst>
            <a:ext uri="{FF2B5EF4-FFF2-40B4-BE49-F238E27FC236}">
              <a16:creationId xmlns:a16="http://schemas.microsoft.com/office/drawing/2014/main" id="{361FFEB9-73F0-4375-8D1E-3BB33A26C129}"/>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a:extLst>
            <a:ext uri="{FF2B5EF4-FFF2-40B4-BE49-F238E27FC236}">
              <a16:creationId xmlns:a16="http://schemas.microsoft.com/office/drawing/2014/main" id="{ED51D709-91A3-4BD1-BD7E-C02D8897FBF8}"/>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a:extLst>
            <a:ext uri="{FF2B5EF4-FFF2-40B4-BE49-F238E27FC236}">
              <a16:creationId xmlns:a16="http://schemas.microsoft.com/office/drawing/2014/main" id="{A17AA0FA-66F8-42DF-91C2-E9CFDB055B11}"/>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7" name="テキスト ボックス 236">
          <a:extLst>
            <a:ext uri="{FF2B5EF4-FFF2-40B4-BE49-F238E27FC236}">
              <a16:creationId xmlns:a16="http://schemas.microsoft.com/office/drawing/2014/main" id="{F8B28F20-EA62-40FC-99A9-BC77F6055077}"/>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2040D416-3482-4A0F-9B65-B13D74DD7A17}"/>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9" name="テキスト ボックス 238">
          <a:extLst>
            <a:ext uri="{FF2B5EF4-FFF2-40B4-BE49-F238E27FC236}">
              <a16:creationId xmlns:a16="http://schemas.microsoft.com/office/drawing/2014/main" id="{B2421957-284B-450E-B7A3-AC7AB620DDFD}"/>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a:extLst>
            <a:ext uri="{FF2B5EF4-FFF2-40B4-BE49-F238E27FC236}">
              <a16:creationId xmlns:a16="http://schemas.microsoft.com/office/drawing/2014/main" id="{F6C994F0-1E5A-4B40-8420-47CDB6D4BB56}"/>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41" name="直線コネクタ 240">
          <a:extLst>
            <a:ext uri="{FF2B5EF4-FFF2-40B4-BE49-F238E27FC236}">
              <a16:creationId xmlns:a16="http://schemas.microsoft.com/office/drawing/2014/main" id="{5128CFCC-7787-4DD7-A7E2-91D5FCF1F76F}"/>
            </a:ext>
          </a:extLst>
        </xdr:cNvPr>
        <xdr:cNvCxnSpPr/>
      </xdr:nvCxnSpPr>
      <xdr:spPr>
        <a:xfrm flipV="1">
          <a:off x="4177665" y="12880975"/>
          <a:ext cx="0" cy="117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42" name="【公営住宅】&#10;有形固定資産減価償却率最小値テキスト">
          <a:extLst>
            <a:ext uri="{FF2B5EF4-FFF2-40B4-BE49-F238E27FC236}">
              <a16:creationId xmlns:a16="http://schemas.microsoft.com/office/drawing/2014/main" id="{D2255D88-2DB9-4D15-92F7-494AEE919243}"/>
            </a:ext>
          </a:extLst>
        </xdr:cNvPr>
        <xdr:cNvSpPr txBox="1"/>
      </xdr:nvSpPr>
      <xdr:spPr>
        <a:xfrm>
          <a:off x="4216400"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43" name="直線コネクタ 242">
          <a:extLst>
            <a:ext uri="{FF2B5EF4-FFF2-40B4-BE49-F238E27FC236}">
              <a16:creationId xmlns:a16="http://schemas.microsoft.com/office/drawing/2014/main" id="{3CB24E22-FE3C-4E25-AA63-914E1D00DEE3}"/>
            </a:ext>
          </a:extLst>
        </xdr:cNvPr>
        <xdr:cNvCxnSpPr/>
      </xdr:nvCxnSpPr>
      <xdr:spPr>
        <a:xfrm>
          <a:off x="4108450" y="14051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44" name="【公営住宅】&#10;有形固定資産減価償却率最大値テキスト">
          <a:extLst>
            <a:ext uri="{FF2B5EF4-FFF2-40B4-BE49-F238E27FC236}">
              <a16:creationId xmlns:a16="http://schemas.microsoft.com/office/drawing/2014/main" id="{92BF63C5-643D-4B7F-99C5-FEE4363EA266}"/>
            </a:ext>
          </a:extLst>
        </xdr:cNvPr>
        <xdr:cNvSpPr txBox="1"/>
      </xdr:nvSpPr>
      <xdr:spPr>
        <a:xfrm>
          <a:off x="4216400" y="12662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45" name="直線コネクタ 244">
          <a:extLst>
            <a:ext uri="{FF2B5EF4-FFF2-40B4-BE49-F238E27FC236}">
              <a16:creationId xmlns:a16="http://schemas.microsoft.com/office/drawing/2014/main" id="{12CA2B61-4F3A-4DDE-A3FB-ABC220AF22FB}"/>
            </a:ext>
          </a:extLst>
        </xdr:cNvPr>
        <xdr:cNvCxnSpPr/>
      </xdr:nvCxnSpPr>
      <xdr:spPr>
        <a:xfrm>
          <a:off x="4108450" y="128809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95902</xdr:rowOff>
    </xdr:from>
    <xdr:ext cx="405111" cy="259045"/>
    <xdr:sp macro="" textlink="">
      <xdr:nvSpPr>
        <xdr:cNvPr id="246" name="【公営住宅】&#10;有形固定資産減価償却率平均値テキスト">
          <a:extLst>
            <a:ext uri="{FF2B5EF4-FFF2-40B4-BE49-F238E27FC236}">
              <a16:creationId xmlns:a16="http://schemas.microsoft.com/office/drawing/2014/main" id="{06C8B5EE-F5AE-49C0-9692-452241BE7E4E}"/>
            </a:ext>
          </a:extLst>
        </xdr:cNvPr>
        <xdr:cNvSpPr txBox="1"/>
      </xdr:nvSpPr>
      <xdr:spPr>
        <a:xfrm>
          <a:off x="4216400" y="13640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47" name="フローチャート: 判断 246">
          <a:extLst>
            <a:ext uri="{FF2B5EF4-FFF2-40B4-BE49-F238E27FC236}">
              <a16:creationId xmlns:a16="http://schemas.microsoft.com/office/drawing/2014/main" id="{A36555F9-E6EB-4282-9458-99EEA3B414B1}"/>
            </a:ext>
          </a:extLst>
        </xdr:cNvPr>
        <xdr:cNvSpPr/>
      </xdr:nvSpPr>
      <xdr:spPr>
        <a:xfrm>
          <a:off x="4127500" y="13782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48" name="フローチャート: 判断 247">
          <a:extLst>
            <a:ext uri="{FF2B5EF4-FFF2-40B4-BE49-F238E27FC236}">
              <a16:creationId xmlns:a16="http://schemas.microsoft.com/office/drawing/2014/main" id="{7BC98AA4-87DE-48F8-9706-2E5793D57076}"/>
            </a:ext>
          </a:extLst>
        </xdr:cNvPr>
        <xdr:cNvSpPr/>
      </xdr:nvSpPr>
      <xdr:spPr>
        <a:xfrm>
          <a:off x="3384550" y="135286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49" name="フローチャート: 判断 248">
          <a:extLst>
            <a:ext uri="{FF2B5EF4-FFF2-40B4-BE49-F238E27FC236}">
              <a16:creationId xmlns:a16="http://schemas.microsoft.com/office/drawing/2014/main" id="{CAB91976-9FEB-430E-9137-36CCD0869BFB}"/>
            </a:ext>
          </a:extLst>
        </xdr:cNvPr>
        <xdr:cNvSpPr/>
      </xdr:nvSpPr>
      <xdr:spPr>
        <a:xfrm>
          <a:off x="2571750" y="137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50" name="フローチャート: 判断 249">
          <a:extLst>
            <a:ext uri="{FF2B5EF4-FFF2-40B4-BE49-F238E27FC236}">
              <a16:creationId xmlns:a16="http://schemas.microsoft.com/office/drawing/2014/main" id="{4D72F45A-634F-455D-8110-ADB58BD5B476}"/>
            </a:ext>
          </a:extLst>
        </xdr:cNvPr>
        <xdr:cNvSpPr/>
      </xdr:nvSpPr>
      <xdr:spPr>
        <a:xfrm>
          <a:off x="1778000" y="1374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51" name="フローチャート: 判断 250">
          <a:extLst>
            <a:ext uri="{FF2B5EF4-FFF2-40B4-BE49-F238E27FC236}">
              <a16:creationId xmlns:a16="http://schemas.microsoft.com/office/drawing/2014/main" id="{4F862FE4-8DBF-4FCD-8284-4B1AB2056BC2}"/>
            </a:ext>
          </a:extLst>
        </xdr:cNvPr>
        <xdr:cNvSpPr/>
      </xdr:nvSpPr>
      <xdr:spPr>
        <a:xfrm>
          <a:off x="984250" y="135153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67152A59-5288-4DD3-A5E0-CFE2022A0294}"/>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8817D927-6DA3-4276-A388-D6AA6F64612B}"/>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5A854137-D8A5-4F16-AB32-BB55DBD1BCA9}"/>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72E7B879-FD52-4757-A064-4F0C08B17333}"/>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EBFF49E5-5C4B-4C03-84CD-DA717999501B}"/>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103505</xdr:rowOff>
    </xdr:from>
    <xdr:to>
      <xdr:col>24</xdr:col>
      <xdr:colOff>114300</xdr:colOff>
      <xdr:row>84</xdr:row>
      <xdr:rowOff>33655</xdr:rowOff>
    </xdr:to>
    <xdr:sp macro="" textlink="">
      <xdr:nvSpPr>
        <xdr:cNvPr id="257" name="楕円 256">
          <a:extLst>
            <a:ext uri="{FF2B5EF4-FFF2-40B4-BE49-F238E27FC236}">
              <a16:creationId xmlns:a16="http://schemas.microsoft.com/office/drawing/2014/main" id="{06282CCE-1244-4080-8095-ACCE8F4903D1}"/>
            </a:ext>
          </a:extLst>
        </xdr:cNvPr>
        <xdr:cNvSpPr/>
      </xdr:nvSpPr>
      <xdr:spPr>
        <a:xfrm>
          <a:off x="4127500" y="138131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81932</xdr:rowOff>
    </xdr:from>
    <xdr:ext cx="405111" cy="259045"/>
    <xdr:sp macro="" textlink="">
      <xdr:nvSpPr>
        <xdr:cNvPr id="258" name="【公営住宅】&#10;有形固定資産減価償却率該当値テキスト">
          <a:extLst>
            <a:ext uri="{FF2B5EF4-FFF2-40B4-BE49-F238E27FC236}">
              <a16:creationId xmlns:a16="http://schemas.microsoft.com/office/drawing/2014/main" id="{141CA155-54DE-4D85-8A74-14349432AD28}"/>
            </a:ext>
          </a:extLst>
        </xdr:cNvPr>
        <xdr:cNvSpPr txBox="1"/>
      </xdr:nvSpPr>
      <xdr:spPr>
        <a:xfrm>
          <a:off x="4216400" y="1379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83</xdr:row>
      <xdr:rowOff>23495</xdr:rowOff>
    </xdr:from>
    <xdr:to>
      <xdr:col>6</xdr:col>
      <xdr:colOff>38100</xdr:colOff>
      <xdr:row>83</xdr:row>
      <xdr:rowOff>125095</xdr:rowOff>
    </xdr:to>
    <xdr:sp macro="" textlink="">
      <xdr:nvSpPr>
        <xdr:cNvPr id="259" name="楕円 258">
          <a:extLst>
            <a:ext uri="{FF2B5EF4-FFF2-40B4-BE49-F238E27FC236}">
              <a16:creationId xmlns:a16="http://schemas.microsoft.com/office/drawing/2014/main" id="{475731A3-3784-4F20-8D65-2DB900D0AC95}"/>
            </a:ext>
          </a:extLst>
        </xdr:cNvPr>
        <xdr:cNvSpPr/>
      </xdr:nvSpPr>
      <xdr:spPr>
        <a:xfrm>
          <a:off x="984250" y="137331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95902</xdr:rowOff>
    </xdr:from>
    <xdr:ext cx="405111" cy="259045"/>
    <xdr:sp macro="" textlink="">
      <xdr:nvSpPr>
        <xdr:cNvPr id="260" name="n_1aveValue【公営住宅】&#10;有形固定資産減価償却率">
          <a:extLst>
            <a:ext uri="{FF2B5EF4-FFF2-40B4-BE49-F238E27FC236}">
              <a16:creationId xmlns:a16="http://schemas.microsoft.com/office/drawing/2014/main" id="{194BE526-192B-47D0-A8E9-07724D986656}"/>
            </a:ext>
          </a:extLst>
        </xdr:cNvPr>
        <xdr:cNvSpPr txBox="1"/>
      </xdr:nvSpPr>
      <xdr:spPr>
        <a:xfrm>
          <a:off x="3239144"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261" name="n_2aveValue【公営住宅】&#10;有形固定資産減価償却率">
          <a:extLst>
            <a:ext uri="{FF2B5EF4-FFF2-40B4-BE49-F238E27FC236}">
              <a16:creationId xmlns:a16="http://schemas.microsoft.com/office/drawing/2014/main" id="{67401242-AF8F-4081-95B5-58E0B82CEBB0}"/>
            </a:ext>
          </a:extLst>
        </xdr:cNvPr>
        <xdr:cNvSpPr txBox="1"/>
      </xdr:nvSpPr>
      <xdr:spPr>
        <a:xfrm>
          <a:off x="2439044" y="1350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156863</xdr:rowOff>
    </xdr:from>
    <xdr:ext cx="405111" cy="259045"/>
    <xdr:sp macro="" textlink="">
      <xdr:nvSpPr>
        <xdr:cNvPr id="262" name="n_3aveValue【公営住宅】&#10;有形固定資産減価償却率">
          <a:extLst>
            <a:ext uri="{FF2B5EF4-FFF2-40B4-BE49-F238E27FC236}">
              <a16:creationId xmlns:a16="http://schemas.microsoft.com/office/drawing/2014/main" id="{6D3545A2-C333-4D74-BA4F-D79A2A08BD38}"/>
            </a:ext>
          </a:extLst>
        </xdr:cNvPr>
        <xdr:cNvSpPr txBox="1"/>
      </xdr:nvSpPr>
      <xdr:spPr>
        <a:xfrm>
          <a:off x="1645294" y="13536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263" name="n_4aveValue【公営住宅】&#10;有形固定資産減価償却率">
          <a:extLst>
            <a:ext uri="{FF2B5EF4-FFF2-40B4-BE49-F238E27FC236}">
              <a16:creationId xmlns:a16="http://schemas.microsoft.com/office/drawing/2014/main" id="{F615EAAF-AA35-42E0-ACD5-1CE1630BDB78}"/>
            </a:ext>
          </a:extLst>
        </xdr:cNvPr>
        <xdr:cNvSpPr txBox="1"/>
      </xdr:nvSpPr>
      <xdr:spPr>
        <a:xfrm>
          <a:off x="851544" y="1329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116222</xdr:rowOff>
    </xdr:from>
    <xdr:ext cx="405111" cy="259045"/>
    <xdr:sp macro="" textlink="">
      <xdr:nvSpPr>
        <xdr:cNvPr id="264" name="n_4mainValue【公営住宅】&#10;有形固定資産減価償却率">
          <a:extLst>
            <a:ext uri="{FF2B5EF4-FFF2-40B4-BE49-F238E27FC236}">
              <a16:creationId xmlns:a16="http://schemas.microsoft.com/office/drawing/2014/main" id="{B1381BDA-84F0-4506-9717-342BF4F128CA}"/>
            </a:ext>
          </a:extLst>
        </xdr:cNvPr>
        <xdr:cNvSpPr txBox="1"/>
      </xdr:nvSpPr>
      <xdr:spPr>
        <a:xfrm>
          <a:off x="851544" y="13825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A19F9DB1-187D-4FBD-B884-E16EE7248267}"/>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59246646-93E7-4222-90E4-C918A02A5D45}"/>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A999B5B9-CC1D-46A3-BA12-929945FF2574}"/>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F57674AE-00D4-4A4D-9005-C2D4CD63BE85}"/>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83A577AC-7AE0-4552-A959-DDA4608410A3}"/>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F65F3403-5E4C-4310-A32A-0CA055619291}"/>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9029AE67-E057-43E7-84F8-A2CC61A08951}"/>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0D58DA85-29DB-4F91-9291-B4CC18C50757}"/>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id="{43692385-245B-4422-9098-0F43FAEB86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775D0772-0888-4445-B9F5-AE60892F1FBF}"/>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5" name="直線コネクタ 274">
          <a:extLst>
            <a:ext uri="{FF2B5EF4-FFF2-40B4-BE49-F238E27FC236}">
              <a16:creationId xmlns:a16="http://schemas.microsoft.com/office/drawing/2014/main" id="{04D70B15-F59F-423D-9D44-BF99D493E388}"/>
            </a:ext>
          </a:extLst>
        </xdr:cNvPr>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6" name="テキスト ボックス 275">
          <a:extLst>
            <a:ext uri="{FF2B5EF4-FFF2-40B4-BE49-F238E27FC236}">
              <a16:creationId xmlns:a16="http://schemas.microsoft.com/office/drawing/2014/main" id="{95A55853-8F44-4EC2-9BA2-C3B3EBC9384A}"/>
            </a:ext>
          </a:extLst>
        </xdr:cNvPr>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7" name="直線コネクタ 276">
          <a:extLst>
            <a:ext uri="{FF2B5EF4-FFF2-40B4-BE49-F238E27FC236}">
              <a16:creationId xmlns:a16="http://schemas.microsoft.com/office/drawing/2014/main" id="{AB498DC1-27C0-4B17-84C1-D76A950F986E}"/>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8" name="テキスト ボックス 277">
          <a:extLst>
            <a:ext uri="{FF2B5EF4-FFF2-40B4-BE49-F238E27FC236}">
              <a16:creationId xmlns:a16="http://schemas.microsoft.com/office/drawing/2014/main" id="{DAC3F1B1-78E6-442E-A892-8F2C24E7CB88}"/>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9" name="直線コネクタ 278">
          <a:extLst>
            <a:ext uri="{FF2B5EF4-FFF2-40B4-BE49-F238E27FC236}">
              <a16:creationId xmlns:a16="http://schemas.microsoft.com/office/drawing/2014/main" id="{C01D2E79-8DB1-4EC1-AA4F-5D64D66D6AA8}"/>
            </a:ext>
          </a:extLst>
        </xdr:cNvPr>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0" name="テキスト ボックス 279">
          <a:extLst>
            <a:ext uri="{FF2B5EF4-FFF2-40B4-BE49-F238E27FC236}">
              <a16:creationId xmlns:a16="http://schemas.microsoft.com/office/drawing/2014/main" id="{7A57C4A2-10B5-4A13-AFD0-69621289F388}"/>
            </a:ext>
          </a:extLst>
        </xdr:cNvPr>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a:extLst>
            <a:ext uri="{FF2B5EF4-FFF2-40B4-BE49-F238E27FC236}">
              <a16:creationId xmlns:a16="http://schemas.microsoft.com/office/drawing/2014/main" id="{91C2E5AA-3512-4F5A-9ABA-6495AC92430D}"/>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a:extLst>
            <a:ext uri="{FF2B5EF4-FFF2-40B4-BE49-F238E27FC236}">
              <a16:creationId xmlns:a16="http://schemas.microsoft.com/office/drawing/2014/main" id="{6D00CA7D-C9A7-49FD-A0FA-2678E4B70F5A}"/>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公営住宅】&#10;一人当たり面積グラフ枠">
          <a:extLst>
            <a:ext uri="{FF2B5EF4-FFF2-40B4-BE49-F238E27FC236}">
              <a16:creationId xmlns:a16="http://schemas.microsoft.com/office/drawing/2014/main" id="{41D675C2-756F-4CC3-87FD-6B8F88664307}"/>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284" name="直線コネクタ 283">
          <a:extLst>
            <a:ext uri="{FF2B5EF4-FFF2-40B4-BE49-F238E27FC236}">
              <a16:creationId xmlns:a16="http://schemas.microsoft.com/office/drawing/2014/main" id="{45641C2B-B424-403B-BB46-DC809496E252}"/>
            </a:ext>
          </a:extLst>
        </xdr:cNvPr>
        <xdr:cNvCxnSpPr/>
      </xdr:nvCxnSpPr>
      <xdr:spPr>
        <a:xfrm flipV="1">
          <a:off x="9429115" y="12877736"/>
          <a:ext cx="0" cy="1231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285" name="【公営住宅】&#10;一人当たり面積最小値テキスト">
          <a:extLst>
            <a:ext uri="{FF2B5EF4-FFF2-40B4-BE49-F238E27FC236}">
              <a16:creationId xmlns:a16="http://schemas.microsoft.com/office/drawing/2014/main" id="{03E56768-0B01-446E-BA51-B0E3D36CF5AB}"/>
            </a:ext>
          </a:extLst>
        </xdr:cNvPr>
        <xdr:cNvSpPr txBox="1"/>
      </xdr:nvSpPr>
      <xdr:spPr>
        <a:xfrm>
          <a:off x="9467850" y="1411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286" name="直線コネクタ 285">
          <a:extLst>
            <a:ext uri="{FF2B5EF4-FFF2-40B4-BE49-F238E27FC236}">
              <a16:creationId xmlns:a16="http://schemas.microsoft.com/office/drawing/2014/main" id="{2DEAD190-D7C6-4CBC-8B12-1C1591C85D8E}"/>
            </a:ext>
          </a:extLst>
        </xdr:cNvPr>
        <xdr:cNvCxnSpPr/>
      </xdr:nvCxnSpPr>
      <xdr:spPr>
        <a:xfrm>
          <a:off x="9359900" y="141093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287" name="【公営住宅】&#10;一人当たり面積最大値テキスト">
          <a:extLst>
            <a:ext uri="{FF2B5EF4-FFF2-40B4-BE49-F238E27FC236}">
              <a16:creationId xmlns:a16="http://schemas.microsoft.com/office/drawing/2014/main" id="{B6A9C04F-1B4C-4967-91A2-50D358F51FC6}"/>
            </a:ext>
          </a:extLst>
        </xdr:cNvPr>
        <xdr:cNvSpPr txBox="1"/>
      </xdr:nvSpPr>
      <xdr:spPr>
        <a:xfrm>
          <a:off x="9467850" y="1265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288" name="直線コネクタ 287">
          <a:extLst>
            <a:ext uri="{FF2B5EF4-FFF2-40B4-BE49-F238E27FC236}">
              <a16:creationId xmlns:a16="http://schemas.microsoft.com/office/drawing/2014/main" id="{2528266C-EA84-4FDE-99AD-087DC736F213}"/>
            </a:ext>
          </a:extLst>
        </xdr:cNvPr>
        <xdr:cNvCxnSpPr/>
      </xdr:nvCxnSpPr>
      <xdr:spPr>
        <a:xfrm>
          <a:off x="9359900" y="1287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78312</xdr:rowOff>
    </xdr:from>
    <xdr:ext cx="469744" cy="259045"/>
    <xdr:sp macro="" textlink="">
      <xdr:nvSpPr>
        <xdr:cNvPr id="289" name="【公営住宅】&#10;一人当たり面積平均値テキスト">
          <a:extLst>
            <a:ext uri="{FF2B5EF4-FFF2-40B4-BE49-F238E27FC236}">
              <a16:creationId xmlns:a16="http://schemas.microsoft.com/office/drawing/2014/main" id="{F665D79C-FC32-4F0C-A3DF-036E03B95A26}"/>
            </a:ext>
          </a:extLst>
        </xdr:cNvPr>
        <xdr:cNvSpPr txBox="1"/>
      </xdr:nvSpPr>
      <xdr:spPr>
        <a:xfrm>
          <a:off x="9467850" y="1378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290" name="フローチャート: 判断 289">
          <a:extLst>
            <a:ext uri="{FF2B5EF4-FFF2-40B4-BE49-F238E27FC236}">
              <a16:creationId xmlns:a16="http://schemas.microsoft.com/office/drawing/2014/main" id="{C1BB58AE-7152-4376-800E-2AC46CDABAD8}"/>
            </a:ext>
          </a:extLst>
        </xdr:cNvPr>
        <xdr:cNvSpPr/>
      </xdr:nvSpPr>
      <xdr:spPr>
        <a:xfrm>
          <a:off x="9398000" y="138095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291" name="フローチャート: 判断 290">
          <a:extLst>
            <a:ext uri="{FF2B5EF4-FFF2-40B4-BE49-F238E27FC236}">
              <a16:creationId xmlns:a16="http://schemas.microsoft.com/office/drawing/2014/main" id="{33831D7C-FBE7-4D8A-BD3B-125AF91C3F86}"/>
            </a:ext>
          </a:extLst>
        </xdr:cNvPr>
        <xdr:cNvSpPr/>
      </xdr:nvSpPr>
      <xdr:spPr>
        <a:xfrm>
          <a:off x="8636000" y="137895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292" name="フローチャート: 判断 291">
          <a:extLst>
            <a:ext uri="{FF2B5EF4-FFF2-40B4-BE49-F238E27FC236}">
              <a16:creationId xmlns:a16="http://schemas.microsoft.com/office/drawing/2014/main" id="{150CF576-7710-4916-93F6-A94C07692B21}"/>
            </a:ext>
          </a:extLst>
        </xdr:cNvPr>
        <xdr:cNvSpPr/>
      </xdr:nvSpPr>
      <xdr:spPr>
        <a:xfrm>
          <a:off x="7842250" y="138392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293" name="フローチャート: 判断 292">
          <a:extLst>
            <a:ext uri="{FF2B5EF4-FFF2-40B4-BE49-F238E27FC236}">
              <a16:creationId xmlns:a16="http://schemas.microsoft.com/office/drawing/2014/main" id="{9C033470-7966-4C21-9D46-B9249EE27B83}"/>
            </a:ext>
          </a:extLst>
        </xdr:cNvPr>
        <xdr:cNvSpPr/>
      </xdr:nvSpPr>
      <xdr:spPr>
        <a:xfrm>
          <a:off x="7029450" y="13831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294" name="フローチャート: 判断 293">
          <a:extLst>
            <a:ext uri="{FF2B5EF4-FFF2-40B4-BE49-F238E27FC236}">
              <a16:creationId xmlns:a16="http://schemas.microsoft.com/office/drawing/2014/main" id="{1F6722EF-47FF-4707-A257-9DB25EBBCFF9}"/>
            </a:ext>
          </a:extLst>
        </xdr:cNvPr>
        <xdr:cNvSpPr/>
      </xdr:nvSpPr>
      <xdr:spPr>
        <a:xfrm>
          <a:off x="6235700" y="1376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F60B863-5330-4087-899F-CCB39BB2BCA9}"/>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A515DF1-9AB6-4D04-AFED-05E1CF96C5B6}"/>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0892109-0BF1-41DA-94C0-506E7F976178}"/>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92B4D90-DCB8-4162-9971-0906832CB5C6}"/>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C1E680E-8200-44C7-89C7-90E1359BE9C8}"/>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120459</xdr:rowOff>
    </xdr:from>
    <xdr:to>
      <xdr:col>55</xdr:col>
      <xdr:colOff>50800</xdr:colOff>
      <xdr:row>80</xdr:row>
      <xdr:rowOff>50609</xdr:rowOff>
    </xdr:to>
    <xdr:sp macro="" textlink="">
      <xdr:nvSpPr>
        <xdr:cNvPr id="300" name="楕円 299">
          <a:extLst>
            <a:ext uri="{FF2B5EF4-FFF2-40B4-BE49-F238E27FC236}">
              <a16:creationId xmlns:a16="http://schemas.microsoft.com/office/drawing/2014/main" id="{CE731D23-0A7A-4795-9188-6C53501C47C4}"/>
            </a:ext>
          </a:extLst>
        </xdr:cNvPr>
        <xdr:cNvSpPr/>
      </xdr:nvSpPr>
      <xdr:spPr>
        <a:xfrm>
          <a:off x="9398000" y="131697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143336</xdr:rowOff>
    </xdr:from>
    <xdr:ext cx="469744" cy="259045"/>
    <xdr:sp macro="" textlink="">
      <xdr:nvSpPr>
        <xdr:cNvPr id="301" name="【公営住宅】&#10;一人当たり面積該当値テキスト">
          <a:extLst>
            <a:ext uri="{FF2B5EF4-FFF2-40B4-BE49-F238E27FC236}">
              <a16:creationId xmlns:a16="http://schemas.microsoft.com/office/drawing/2014/main" id="{D0568688-16A0-496D-ADF4-334DB0084D40}"/>
            </a:ext>
          </a:extLst>
        </xdr:cNvPr>
        <xdr:cNvSpPr txBox="1"/>
      </xdr:nvSpPr>
      <xdr:spPr>
        <a:xfrm>
          <a:off x="9467850" y="1302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80</xdr:row>
      <xdr:rowOff>4445</xdr:rowOff>
    </xdr:from>
    <xdr:to>
      <xdr:col>36</xdr:col>
      <xdr:colOff>165100</xdr:colOff>
      <xdr:row>80</xdr:row>
      <xdr:rowOff>106045</xdr:rowOff>
    </xdr:to>
    <xdr:sp macro="" textlink="">
      <xdr:nvSpPr>
        <xdr:cNvPr id="302" name="楕円 301">
          <a:extLst>
            <a:ext uri="{FF2B5EF4-FFF2-40B4-BE49-F238E27FC236}">
              <a16:creationId xmlns:a16="http://schemas.microsoft.com/office/drawing/2014/main" id="{FBF37CD2-8F3E-4B11-8FA1-64803DDAEDE4}"/>
            </a:ext>
          </a:extLst>
        </xdr:cNvPr>
        <xdr:cNvSpPr/>
      </xdr:nvSpPr>
      <xdr:spPr>
        <a:xfrm>
          <a:off x="6235700" y="132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26560</xdr:rowOff>
    </xdr:from>
    <xdr:ext cx="469744" cy="259045"/>
    <xdr:sp macro="" textlink="">
      <xdr:nvSpPr>
        <xdr:cNvPr id="303" name="n_1aveValue【公営住宅】&#10;一人当たり面積">
          <a:extLst>
            <a:ext uri="{FF2B5EF4-FFF2-40B4-BE49-F238E27FC236}">
              <a16:creationId xmlns:a16="http://schemas.microsoft.com/office/drawing/2014/main" id="{E0A27383-3E34-4D62-BE9A-FDB1EA559F81}"/>
            </a:ext>
          </a:extLst>
        </xdr:cNvPr>
        <xdr:cNvSpPr txBox="1"/>
      </xdr:nvSpPr>
      <xdr:spPr>
        <a:xfrm>
          <a:off x="8458277" y="1357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76280</xdr:rowOff>
    </xdr:from>
    <xdr:ext cx="469744" cy="259045"/>
    <xdr:sp macro="" textlink="">
      <xdr:nvSpPr>
        <xdr:cNvPr id="304" name="n_2aveValue【公営住宅】&#10;一人当たり面積">
          <a:extLst>
            <a:ext uri="{FF2B5EF4-FFF2-40B4-BE49-F238E27FC236}">
              <a16:creationId xmlns:a16="http://schemas.microsoft.com/office/drawing/2014/main" id="{FB67E0EA-CB66-416D-B982-407D916AC520}"/>
            </a:ext>
          </a:extLst>
        </xdr:cNvPr>
        <xdr:cNvSpPr txBox="1"/>
      </xdr:nvSpPr>
      <xdr:spPr>
        <a:xfrm>
          <a:off x="7677227" y="1362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68279</xdr:rowOff>
    </xdr:from>
    <xdr:ext cx="469744" cy="259045"/>
    <xdr:sp macro="" textlink="">
      <xdr:nvSpPr>
        <xdr:cNvPr id="305" name="n_3aveValue【公営住宅】&#10;一人当たり面積">
          <a:extLst>
            <a:ext uri="{FF2B5EF4-FFF2-40B4-BE49-F238E27FC236}">
              <a16:creationId xmlns:a16="http://schemas.microsoft.com/office/drawing/2014/main" id="{46DD9776-BB8B-4D99-96A6-2469792472DF}"/>
            </a:ext>
          </a:extLst>
        </xdr:cNvPr>
        <xdr:cNvSpPr txBox="1"/>
      </xdr:nvSpPr>
      <xdr:spPr>
        <a:xfrm>
          <a:off x="6864427" y="1361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144035</xdr:rowOff>
    </xdr:from>
    <xdr:ext cx="469744" cy="259045"/>
    <xdr:sp macro="" textlink="">
      <xdr:nvSpPr>
        <xdr:cNvPr id="306" name="n_4aveValue【公営住宅】&#10;一人当たり面積">
          <a:extLst>
            <a:ext uri="{FF2B5EF4-FFF2-40B4-BE49-F238E27FC236}">
              <a16:creationId xmlns:a16="http://schemas.microsoft.com/office/drawing/2014/main" id="{D4459A6E-FB65-4775-9468-E23242DEB1C2}"/>
            </a:ext>
          </a:extLst>
        </xdr:cNvPr>
        <xdr:cNvSpPr txBox="1"/>
      </xdr:nvSpPr>
      <xdr:spPr>
        <a:xfrm>
          <a:off x="6070677" y="1385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122572</xdr:rowOff>
    </xdr:from>
    <xdr:ext cx="469744" cy="259045"/>
    <xdr:sp macro="" textlink="">
      <xdr:nvSpPr>
        <xdr:cNvPr id="307" name="n_4mainValue【公営住宅】&#10;一人当たり面積">
          <a:extLst>
            <a:ext uri="{FF2B5EF4-FFF2-40B4-BE49-F238E27FC236}">
              <a16:creationId xmlns:a16="http://schemas.microsoft.com/office/drawing/2014/main" id="{ACC08F3C-DC2C-424F-B3E6-F0BCE2009C37}"/>
            </a:ext>
          </a:extLst>
        </xdr:cNvPr>
        <xdr:cNvSpPr txBox="1"/>
      </xdr:nvSpPr>
      <xdr:spPr>
        <a:xfrm>
          <a:off x="6070677" y="1300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a:extLst>
            <a:ext uri="{FF2B5EF4-FFF2-40B4-BE49-F238E27FC236}">
              <a16:creationId xmlns:a16="http://schemas.microsoft.com/office/drawing/2014/main" id="{80BE6367-F87B-4E39-9436-3494A3A228C4}"/>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a:extLst>
            <a:ext uri="{FF2B5EF4-FFF2-40B4-BE49-F238E27FC236}">
              <a16:creationId xmlns:a16="http://schemas.microsoft.com/office/drawing/2014/main" id="{012CEA51-60F0-4455-8630-615723FC7B9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a:extLst>
            <a:ext uri="{FF2B5EF4-FFF2-40B4-BE49-F238E27FC236}">
              <a16:creationId xmlns:a16="http://schemas.microsoft.com/office/drawing/2014/main" id="{17225401-F7E2-4CB6-843F-E7F75CC18DCB}"/>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a:extLst>
            <a:ext uri="{FF2B5EF4-FFF2-40B4-BE49-F238E27FC236}">
              <a16:creationId xmlns:a16="http://schemas.microsoft.com/office/drawing/2014/main" id="{0EB697DC-8F95-4061-8D75-7EE6C4900DED}"/>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a:extLst>
            <a:ext uri="{FF2B5EF4-FFF2-40B4-BE49-F238E27FC236}">
              <a16:creationId xmlns:a16="http://schemas.microsoft.com/office/drawing/2014/main" id="{17F0FAA7-0A42-4D13-9395-5BF03C8A0C0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a:extLst>
            <a:ext uri="{FF2B5EF4-FFF2-40B4-BE49-F238E27FC236}">
              <a16:creationId xmlns:a16="http://schemas.microsoft.com/office/drawing/2014/main" id="{B51C1219-6EF2-4289-B7B6-7CC065153D68}"/>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a:extLst>
            <a:ext uri="{FF2B5EF4-FFF2-40B4-BE49-F238E27FC236}">
              <a16:creationId xmlns:a16="http://schemas.microsoft.com/office/drawing/2014/main" id="{AF566C8D-7A7C-47E5-86F5-B0AE7C420F4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a:extLst>
            <a:ext uri="{FF2B5EF4-FFF2-40B4-BE49-F238E27FC236}">
              <a16:creationId xmlns:a16="http://schemas.microsoft.com/office/drawing/2014/main" id="{5141C473-0DC3-4B60-BAAE-710D6E3D2B5C}"/>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a:extLst>
            <a:ext uri="{FF2B5EF4-FFF2-40B4-BE49-F238E27FC236}">
              <a16:creationId xmlns:a16="http://schemas.microsoft.com/office/drawing/2014/main" id="{91FE2773-5A55-4D5B-A149-8B96172678A1}"/>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a:extLst>
            <a:ext uri="{FF2B5EF4-FFF2-40B4-BE49-F238E27FC236}">
              <a16:creationId xmlns:a16="http://schemas.microsoft.com/office/drawing/2014/main" id="{FFBD18A0-D769-4117-A193-4531281919D2}"/>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a:extLst>
            <a:ext uri="{FF2B5EF4-FFF2-40B4-BE49-F238E27FC236}">
              <a16:creationId xmlns:a16="http://schemas.microsoft.com/office/drawing/2014/main" id="{01406EF4-9C22-48A4-9704-7702453655F8}"/>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a:extLst>
            <a:ext uri="{FF2B5EF4-FFF2-40B4-BE49-F238E27FC236}">
              <a16:creationId xmlns:a16="http://schemas.microsoft.com/office/drawing/2014/main" id="{D0F83D4B-4896-48F7-B76A-2EEACA6A9385}"/>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a:extLst>
            <a:ext uri="{FF2B5EF4-FFF2-40B4-BE49-F238E27FC236}">
              <a16:creationId xmlns:a16="http://schemas.microsoft.com/office/drawing/2014/main" id="{932EB02C-8C57-4DDA-8F8F-CC2FEC6EA37C}"/>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a:extLst>
            <a:ext uri="{FF2B5EF4-FFF2-40B4-BE49-F238E27FC236}">
              <a16:creationId xmlns:a16="http://schemas.microsoft.com/office/drawing/2014/main" id="{ED7F2FF5-3DE8-4661-B38E-7BDEDF6C02CA}"/>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a:extLst>
            <a:ext uri="{FF2B5EF4-FFF2-40B4-BE49-F238E27FC236}">
              <a16:creationId xmlns:a16="http://schemas.microsoft.com/office/drawing/2014/main" id="{810EE4CB-E560-4376-9B18-CA5CDF3FC13C}"/>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a:extLst>
            <a:ext uri="{FF2B5EF4-FFF2-40B4-BE49-F238E27FC236}">
              <a16:creationId xmlns:a16="http://schemas.microsoft.com/office/drawing/2014/main" id="{36CDA5C4-F8AC-49B2-9633-7E6D999B3A40}"/>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4" name="正方形/長方形 323">
          <a:extLst>
            <a:ext uri="{FF2B5EF4-FFF2-40B4-BE49-F238E27FC236}">
              <a16:creationId xmlns:a16="http://schemas.microsoft.com/office/drawing/2014/main" id="{6B1BA347-413C-4566-A553-339D76B03A07}"/>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5" name="正方形/長方形 324">
          <a:extLst>
            <a:ext uri="{FF2B5EF4-FFF2-40B4-BE49-F238E27FC236}">
              <a16:creationId xmlns:a16="http://schemas.microsoft.com/office/drawing/2014/main" id="{F74116E1-C5A4-479C-AD90-02A603D43132}"/>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6" name="正方形/長方形 325">
          <a:extLst>
            <a:ext uri="{FF2B5EF4-FFF2-40B4-BE49-F238E27FC236}">
              <a16:creationId xmlns:a16="http://schemas.microsoft.com/office/drawing/2014/main" id="{B1C5193E-8975-4447-8452-6BA1982866AA}"/>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7" name="正方形/長方形 326">
          <a:extLst>
            <a:ext uri="{FF2B5EF4-FFF2-40B4-BE49-F238E27FC236}">
              <a16:creationId xmlns:a16="http://schemas.microsoft.com/office/drawing/2014/main" id="{201A9722-B435-42D1-BEA3-BCAFF9836FAE}"/>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8" name="正方形/長方形 327">
          <a:extLst>
            <a:ext uri="{FF2B5EF4-FFF2-40B4-BE49-F238E27FC236}">
              <a16:creationId xmlns:a16="http://schemas.microsoft.com/office/drawing/2014/main" id="{8C64D23B-9CE4-4F1B-8318-0FD673513969}"/>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9" name="正方形/長方形 328">
          <a:extLst>
            <a:ext uri="{FF2B5EF4-FFF2-40B4-BE49-F238E27FC236}">
              <a16:creationId xmlns:a16="http://schemas.microsoft.com/office/drawing/2014/main" id="{C2CFFD07-0C3B-4730-A80A-06F7C1A75071}"/>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0" name="正方形/長方形 329">
          <a:extLst>
            <a:ext uri="{FF2B5EF4-FFF2-40B4-BE49-F238E27FC236}">
              <a16:creationId xmlns:a16="http://schemas.microsoft.com/office/drawing/2014/main" id="{71DD2B53-484E-4822-B8F2-120774D04199}"/>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1" name="正方形/長方形 330">
          <a:extLst>
            <a:ext uri="{FF2B5EF4-FFF2-40B4-BE49-F238E27FC236}">
              <a16:creationId xmlns:a16="http://schemas.microsoft.com/office/drawing/2014/main" id="{49B59D8F-FAC3-4494-BD13-06376566E1F6}"/>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2" name="テキスト ボックス 331">
          <a:extLst>
            <a:ext uri="{FF2B5EF4-FFF2-40B4-BE49-F238E27FC236}">
              <a16:creationId xmlns:a16="http://schemas.microsoft.com/office/drawing/2014/main" id="{14F5FADC-2F78-49C4-9A89-6134DAF6082B}"/>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3" name="直線コネクタ 332">
          <a:extLst>
            <a:ext uri="{FF2B5EF4-FFF2-40B4-BE49-F238E27FC236}">
              <a16:creationId xmlns:a16="http://schemas.microsoft.com/office/drawing/2014/main" id="{808F2C80-9AAE-4987-BF3C-3CDA48007CFB}"/>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4" name="テキスト ボックス 333">
          <a:extLst>
            <a:ext uri="{FF2B5EF4-FFF2-40B4-BE49-F238E27FC236}">
              <a16:creationId xmlns:a16="http://schemas.microsoft.com/office/drawing/2014/main" id="{703496EE-D008-4764-AE16-FE0F87D0F0F9}"/>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5" name="直線コネクタ 334">
          <a:extLst>
            <a:ext uri="{FF2B5EF4-FFF2-40B4-BE49-F238E27FC236}">
              <a16:creationId xmlns:a16="http://schemas.microsoft.com/office/drawing/2014/main" id="{7526A6FD-14A0-4061-B44D-CFCA637F036E}"/>
            </a:ext>
          </a:extLst>
        </xdr:cNvPr>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36" name="テキスト ボックス 335">
          <a:extLst>
            <a:ext uri="{FF2B5EF4-FFF2-40B4-BE49-F238E27FC236}">
              <a16:creationId xmlns:a16="http://schemas.microsoft.com/office/drawing/2014/main" id="{54C16305-EE53-4FC4-8E39-DC088A836D8A}"/>
            </a:ext>
          </a:extLst>
        </xdr:cNvPr>
        <xdr:cNvSpPr txBox="1"/>
      </xdr:nvSpPr>
      <xdr:spPr>
        <a:xfrm>
          <a:off x="107977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37" name="直線コネクタ 336">
          <a:extLst>
            <a:ext uri="{FF2B5EF4-FFF2-40B4-BE49-F238E27FC236}">
              <a16:creationId xmlns:a16="http://schemas.microsoft.com/office/drawing/2014/main" id="{633F018D-2570-4C7B-B0AF-900326973B31}"/>
            </a:ext>
          </a:extLst>
        </xdr:cNvPr>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38" name="テキスト ボックス 337">
          <a:extLst>
            <a:ext uri="{FF2B5EF4-FFF2-40B4-BE49-F238E27FC236}">
              <a16:creationId xmlns:a16="http://schemas.microsoft.com/office/drawing/2014/main" id="{20C58085-5520-4682-85FA-354F36BD45D3}"/>
            </a:ext>
          </a:extLst>
        </xdr:cNvPr>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39" name="直線コネクタ 338">
          <a:extLst>
            <a:ext uri="{FF2B5EF4-FFF2-40B4-BE49-F238E27FC236}">
              <a16:creationId xmlns:a16="http://schemas.microsoft.com/office/drawing/2014/main" id="{117405C9-45FD-45E5-B50F-B7CAA1E62F59}"/>
            </a:ext>
          </a:extLst>
        </xdr:cNvPr>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0" name="テキスト ボックス 339">
          <a:extLst>
            <a:ext uri="{FF2B5EF4-FFF2-40B4-BE49-F238E27FC236}">
              <a16:creationId xmlns:a16="http://schemas.microsoft.com/office/drawing/2014/main" id="{C25F2712-A06B-4392-88FA-F95705B51FE8}"/>
            </a:ext>
          </a:extLst>
        </xdr:cNvPr>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1" name="直線コネクタ 340">
          <a:extLst>
            <a:ext uri="{FF2B5EF4-FFF2-40B4-BE49-F238E27FC236}">
              <a16:creationId xmlns:a16="http://schemas.microsoft.com/office/drawing/2014/main" id="{D3B47BB8-B0AA-42A3-A05A-B56CD992A11F}"/>
            </a:ext>
          </a:extLst>
        </xdr:cNvPr>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2" name="テキスト ボックス 341">
          <a:extLst>
            <a:ext uri="{FF2B5EF4-FFF2-40B4-BE49-F238E27FC236}">
              <a16:creationId xmlns:a16="http://schemas.microsoft.com/office/drawing/2014/main" id="{CD3C5306-7B93-4627-AE5C-428E73D5DC3B}"/>
            </a:ext>
          </a:extLst>
        </xdr:cNvPr>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3" name="直線コネクタ 342">
          <a:extLst>
            <a:ext uri="{FF2B5EF4-FFF2-40B4-BE49-F238E27FC236}">
              <a16:creationId xmlns:a16="http://schemas.microsoft.com/office/drawing/2014/main" id="{6337616D-9366-48A5-9145-1BB05A331757}"/>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44" name="テキスト ボックス 343">
          <a:extLst>
            <a:ext uri="{FF2B5EF4-FFF2-40B4-BE49-F238E27FC236}">
              <a16:creationId xmlns:a16="http://schemas.microsoft.com/office/drawing/2014/main" id="{FBC0954E-B46E-41A9-9106-7A1755E686B9}"/>
            </a:ext>
          </a:extLst>
        </xdr:cNvPr>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5" name="【認定こども園・幼稚園・保育所】&#10;有形固定資産減価償却率グラフ枠">
          <a:extLst>
            <a:ext uri="{FF2B5EF4-FFF2-40B4-BE49-F238E27FC236}">
              <a16:creationId xmlns:a16="http://schemas.microsoft.com/office/drawing/2014/main" id="{3D34726E-62C7-46BD-82C6-7CDE86C8C19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346" name="直線コネクタ 345">
          <a:extLst>
            <a:ext uri="{FF2B5EF4-FFF2-40B4-BE49-F238E27FC236}">
              <a16:creationId xmlns:a16="http://schemas.microsoft.com/office/drawing/2014/main" id="{0CF81B2C-2CF6-4E83-B62E-5602EFD073E5}"/>
            </a:ext>
          </a:extLst>
        </xdr:cNvPr>
        <xdr:cNvCxnSpPr/>
      </xdr:nvCxnSpPr>
      <xdr:spPr>
        <a:xfrm flipV="1">
          <a:off x="14699614" y="556514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347" name="【認定こども園・幼稚園・保育所】&#10;有形固定資産減価償却率最小値テキスト">
          <a:extLst>
            <a:ext uri="{FF2B5EF4-FFF2-40B4-BE49-F238E27FC236}">
              <a16:creationId xmlns:a16="http://schemas.microsoft.com/office/drawing/2014/main" id="{B9F78092-D632-4DC7-88F8-B45160C1BB6C}"/>
            </a:ext>
          </a:extLst>
        </xdr:cNvPr>
        <xdr:cNvSpPr txBox="1"/>
      </xdr:nvSpPr>
      <xdr:spPr>
        <a:xfrm>
          <a:off x="14738350"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348" name="直線コネクタ 347">
          <a:extLst>
            <a:ext uri="{FF2B5EF4-FFF2-40B4-BE49-F238E27FC236}">
              <a16:creationId xmlns:a16="http://schemas.microsoft.com/office/drawing/2014/main" id="{174206EE-B6B8-4248-911D-26C0E444F9F3}"/>
            </a:ext>
          </a:extLst>
        </xdr:cNvPr>
        <xdr:cNvCxnSpPr/>
      </xdr:nvCxnSpPr>
      <xdr:spPr>
        <a:xfrm>
          <a:off x="14611350" y="6732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49" name="【認定こども園・幼稚園・保育所】&#10;有形固定資産減価償却率最大値テキスト">
          <a:extLst>
            <a:ext uri="{FF2B5EF4-FFF2-40B4-BE49-F238E27FC236}">
              <a16:creationId xmlns:a16="http://schemas.microsoft.com/office/drawing/2014/main" id="{143D6B51-7A54-4AC8-8975-7EB6384EABB3}"/>
            </a:ext>
          </a:extLst>
        </xdr:cNvPr>
        <xdr:cNvSpPr txBox="1"/>
      </xdr:nvSpPr>
      <xdr:spPr>
        <a:xfrm>
          <a:off x="14738350"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50" name="直線コネクタ 349">
          <a:extLst>
            <a:ext uri="{FF2B5EF4-FFF2-40B4-BE49-F238E27FC236}">
              <a16:creationId xmlns:a16="http://schemas.microsoft.com/office/drawing/2014/main" id="{18B3DCA0-E954-49E7-87DD-E60885A125FA}"/>
            </a:ext>
          </a:extLst>
        </xdr:cNvPr>
        <xdr:cNvCxnSpPr/>
      </xdr:nvCxnSpPr>
      <xdr:spPr>
        <a:xfrm>
          <a:off x="146113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351" name="【認定こども園・幼稚園・保育所】&#10;有形固定資産減価償却率平均値テキスト">
          <a:extLst>
            <a:ext uri="{FF2B5EF4-FFF2-40B4-BE49-F238E27FC236}">
              <a16:creationId xmlns:a16="http://schemas.microsoft.com/office/drawing/2014/main" id="{B88B2405-6375-44BB-A254-EF3DD169C95F}"/>
            </a:ext>
          </a:extLst>
        </xdr:cNvPr>
        <xdr:cNvSpPr txBox="1"/>
      </xdr:nvSpPr>
      <xdr:spPr>
        <a:xfrm>
          <a:off x="14738350" y="5748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352" name="フローチャート: 判断 351">
          <a:extLst>
            <a:ext uri="{FF2B5EF4-FFF2-40B4-BE49-F238E27FC236}">
              <a16:creationId xmlns:a16="http://schemas.microsoft.com/office/drawing/2014/main" id="{D80D14E1-331F-4396-BEAE-51AACC87BA2D}"/>
            </a:ext>
          </a:extLst>
        </xdr:cNvPr>
        <xdr:cNvSpPr/>
      </xdr:nvSpPr>
      <xdr:spPr>
        <a:xfrm>
          <a:off x="14649450" y="58902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353" name="フローチャート: 判断 352">
          <a:extLst>
            <a:ext uri="{FF2B5EF4-FFF2-40B4-BE49-F238E27FC236}">
              <a16:creationId xmlns:a16="http://schemas.microsoft.com/office/drawing/2014/main" id="{1949261A-A044-471A-AFA6-0697D22D2920}"/>
            </a:ext>
          </a:extLst>
        </xdr:cNvPr>
        <xdr:cNvSpPr/>
      </xdr:nvSpPr>
      <xdr:spPr>
        <a:xfrm>
          <a:off x="13887450" y="58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354" name="フローチャート: 判断 353">
          <a:extLst>
            <a:ext uri="{FF2B5EF4-FFF2-40B4-BE49-F238E27FC236}">
              <a16:creationId xmlns:a16="http://schemas.microsoft.com/office/drawing/2014/main" id="{3124FE34-AFC4-4A6D-A13F-7060FA23B2CC}"/>
            </a:ext>
          </a:extLst>
        </xdr:cNvPr>
        <xdr:cNvSpPr/>
      </xdr:nvSpPr>
      <xdr:spPr>
        <a:xfrm>
          <a:off x="13093700" y="58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355" name="フローチャート: 判断 354">
          <a:extLst>
            <a:ext uri="{FF2B5EF4-FFF2-40B4-BE49-F238E27FC236}">
              <a16:creationId xmlns:a16="http://schemas.microsoft.com/office/drawing/2014/main" id="{577BC2BB-0E77-46B9-B02D-FE88B396E059}"/>
            </a:ext>
          </a:extLst>
        </xdr:cNvPr>
        <xdr:cNvSpPr/>
      </xdr:nvSpPr>
      <xdr:spPr>
        <a:xfrm>
          <a:off x="12299950" y="57708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356" name="フローチャート: 判断 355">
          <a:extLst>
            <a:ext uri="{FF2B5EF4-FFF2-40B4-BE49-F238E27FC236}">
              <a16:creationId xmlns:a16="http://schemas.microsoft.com/office/drawing/2014/main" id="{F4CA91D8-84CC-4F87-B5AC-0CBD8AB59E8D}"/>
            </a:ext>
          </a:extLst>
        </xdr:cNvPr>
        <xdr:cNvSpPr/>
      </xdr:nvSpPr>
      <xdr:spPr>
        <a:xfrm>
          <a:off x="11487150" y="57525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B9593EE7-9484-48F0-B450-B2E26D8A9084}"/>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7AB5118A-13FB-4873-A8E4-2A90DE35269B}"/>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74C102E2-A2FB-4BDD-8ACA-7E1082A92EF1}"/>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5360748C-F437-40D9-A92A-426EE29E91D3}"/>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4F04E15B-CAA9-49D9-9148-18FBC52C6CDA}"/>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362" name="楕円 361">
          <a:extLst>
            <a:ext uri="{FF2B5EF4-FFF2-40B4-BE49-F238E27FC236}">
              <a16:creationId xmlns:a16="http://schemas.microsoft.com/office/drawing/2014/main" id="{6686B115-1629-4B7F-8534-849D1D000DDD}"/>
            </a:ext>
          </a:extLst>
        </xdr:cNvPr>
        <xdr:cNvSpPr/>
      </xdr:nvSpPr>
      <xdr:spPr>
        <a:xfrm>
          <a:off x="14649450" y="66814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157497</xdr:rowOff>
    </xdr:from>
    <xdr:ext cx="405111" cy="259045"/>
    <xdr:sp macro="" textlink="">
      <xdr:nvSpPr>
        <xdr:cNvPr id="363" name="【認定こども園・幼稚園・保育所】&#10;有形固定資産減価償却率該当値テキスト">
          <a:extLst>
            <a:ext uri="{FF2B5EF4-FFF2-40B4-BE49-F238E27FC236}">
              <a16:creationId xmlns:a16="http://schemas.microsoft.com/office/drawing/2014/main" id="{CDB05496-3953-48AF-A553-863E3A012B72}"/>
            </a:ext>
          </a:extLst>
        </xdr:cNvPr>
        <xdr:cNvSpPr txBox="1"/>
      </xdr:nvSpPr>
      <xdr:spPr>
        <a:xfrm>
          <a:off x="1473835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48260</xdr:rowOff>
    </xdr:from>
    <xdr:to>
      <xdr:col>67</xdr:col>
      <xdr:colOff>101600</xdr:colOff>
      <xdr:row>39</xdr:row>
      <xdr:rowOff>149860</xdr:rowOff>
    </xdr:to>
    <xdr:sp macro="" textlink="">
      <xdr:nvSpPr>
        <xdr:cNvPr id="364" name="楕円 363">
          <a:extLst>
            <a:ext uri="{FF2B5EF4-FFF2-40B4-BE49-F238E27FC236}">
              <a16:creationId xmlns:a16="http://schemas.microsoft.com/office/drawing/2014/main" id="{F637D513-3D21-4A85-877F-1CF5D8F3882F}"/>
            </a:ext>
          </a:extLst>
        </xdr:cNvPr>
        <xdr:cNvSpPr/>
      </xdr:nvSpPr>
      <xdr:spPr>
        <a:xfrm>
          <a:off x="1148715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134383</xdr:rowOff>
    </xdr:from>
    <xdr:ext cx="405111" cy="259045"/>
    <xdr:sp macro="" textlink="">
      <xdr:nvSpPr>
        <xdr:cNvPr id="365" name="n_1aveValue【認定こども園・幼稚園・保育所】&#10;有形固定資産減価償却率">
          <a:extLst>
            <a:ext uri="{FF2B5EF4-FFF2-40B4-BE49-F238E27FC236}">
              <a16:creationId xmlns:a16="http://schemas.microsoft.com/office/drawing/2014/main" id="{94C5DF11-CBD6-4907-9EA4-58D7B203DEB2}"/>
            </a:ext>
          </a:extLst>
        </xdr:cNvPr>
        <xdr:cNvSpPr txBox="1"/>
      </xdr:nvSpPr>
      <xdr:spPr>
        <a:xfrm>
          <a:off x="13742044" y="558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366" name="n_2aveValue【認定こども園・幼稚園・保育所】&#10;有形固定資産減価償却率">
          <a:extLst>
            <a:ext uri="{FF2B5EF4-FFF2-40B4-BE49-F238E27FC236}">
              <a16:creationId xmlns:a16="http://schemas.microsoft.com/office/drawing/2014/main" id="{0BB8A3E7-F6FD-460C-85AB-6E29EF88348A}"/>
            </a:ext>
          </a:extLst>
        </xdr:cNvPr>
        <xdr:cNvSpPr txBox="1"/>
      </xdr:nvSpPr>
      <xdr:spPr>
        <a:xfrm>
          <a:off x="12960994" y="5605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367" name="n_3aveValue【認定こども園・幼稚園・保育所】&#10;有形固定資産減価償却率">
          <a:extLst>
            <a:ext uri="{FF2B5EF4-FFF2-40B4-BE49-F238E27FC236}">
              <a16:creationId xmlns:a16="http://schemas.microsoft.com/office/drawing/2014/main" id="{76570720-935D-4A96-B7AB-095F55355F18}"/>
            </a:ext>
          </a:extLst>
        </xdr:cNvPr>
        <xdr:cNvSpPr txBox="1"/>
      </xdr:nvSpPr>
      <xdr:spPr>
        <a:xfrm>
          <a:off x="12167244" y="55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368" name="n_4aveValue【認定こども園・幼稚園・保育所】&#10;有形固定資産減価償却率">
          <a:extLst>
            <a:ext uri="{FF2B5EF4-FFF2-40B4-BE49-F238E27FC236}">
              <a16:creationId xmlns:a16="http://schemas.microsoft.com/office/drawing/2014/main" id="{4F7A6BEE-A76A-4AFF-9D84-25C80DBE8372}"/>
            </a:ext>
          </a:extLst>
        </xdr:cNvPr>
        <xdr:cNvSpPr txBox="1"/>
      </xdr:nvSpPr>
      <xdr:spPr>
        <a:xfrm>
          <a:off x="11354444" y="553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140987</xdr:rowOff>
    </xdr:from>
    <xdr:ext cx="405111" cy="259045"/>
    <xdr:sp macro="" textlink="">
      <xdr:nvSpPr>
        <xdr:cNvPr id="369" name="n_4mainValue【認定こども園・幼稚園・保育所】&#10;有形固定資産減価償却率">
          <a:extLst>
            <a:ext uri="{FF2B5EF4-FFF2-40B4-BE49-F238E27FC236}">
              <a16:creationId xmlns:a16="http://schemas.microsoft.com/office/drawing/2014/main" id="{641CD6F2-7C37-4038-BD48-815BE683B3E3}"/>
            </a:ext>
          </a:extLst>
        </xdr:cNvPr>
        <xdr:cNvSpPr txBox="1"/>
      </xdr:nvSpPr>
      <xdr:spPr>
        <a:xfrm>
          <a:off x="11354444" y="658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a:extLst>
            <a:ext uri="{FF2B5EF4-FFF2-40B4-BE49-F238E27FC236}">
              <a16:creationId xmlns:a16="http://schemas.microsoft.com/office/drawing/2014/main" id="{A47DE758-7346-44F6-88AB-8DD0D7E9E6F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a:extLst>
            <a:ext uri="{FF2B5EF4-FFF2-40B4-BE49-F238E27FC236}">
              <a16:creationId xmlns:a16="http://schemas.microsoft.com/office/drawing/2014/main" id="{69A95BC4-8B83-48D7-8755-6B758BC14844}"/>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a:extLst>
            <a:ext uri="{FF2B5EF4-FFF2-40B4-BE49-F238E27FC236}">
              <a16:creationId xmlns:a16="http://schemas.microsoft.com/office/drawing/2014/main" id="{F0495B68-170E-40D4-B058-EAA0843F2C41}"/>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a:extLst>
            <a:ext uri="{FF2B5EF4-FFF2-40B4-BE49-F238E27FC236}">
              <a16:creationId xmlns:a16="http://schemas.microsoft.com/office/drawing/2014/main" id="{B1981D98-107D-4E42-B853-46A1876739BF}"/>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a:extLst>
            <a:ext uri="{FF2B5EF4-FFF2-40B4-BE49-F238E27FC236}">
              <a16:creationId xmlns:a16="http://schemas.microsoft.com/office/drawing/2014/main" id="{6343F06E-6C46-4E9C-8F3E-2EACDE4E9E66}"/>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a:extLst>
            <a:ext uri="{FF2B5EF4-FFF2-40B4-BE49-F238E27FC236}">
              <a16:creationId xmlns:a16="http://schemas.microsoft.com/office/drawing/2014/main" id="{5C462F8A-ACC7-4994-AA59-EA17ED042BBE}"/>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a:extLst>
            <a:ext uri="{FF2B5EF4-FFF2-40B4-BE49-F238E27FC236}">
              <a16:creationId xmlns:a16="http://schemas.microsoft.com/office/drawing/2014/main" id="{FE775CC6-4D55-4AC4-9893-69FA278DF0E4}"/>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a:extLst>
            <a:ext uri="{FF2B5EF4-FFF2-40B4-BE49-F238E27FC236}">
              <a16:creationId xmlns:a16="http://schemas.microsoft.com/office/drawing/2014/main" id="{59B18C5C-2D5D-4088-B7B6-9A2C86E3D7C8}"/>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8" name="テキスト ボックス 377">
          <a:extLst>
            <a:ext uri="{FF2B5EF4-FFF2-40B4-BE49-F238E27FC236}">
              <a16:creationId xmlns:a16="http://schemas.microsoft.com/office/drawing/2014/main" id="{6813774B-6C95-4637-88EF-1120AB0A0F65}"/>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9" name="直線コネクタ 378">
          <a:extLst>
            <a:ext uri="{FF2B5EF4-FFF2-40B4-BE49-F238E27FC236}">
              <a16:creationId xmlns:a16="http://schemas.microsoft.com/office/drawing/2014/main" id="{3AFA1501-0380-46C6-93C0-E649A59CC325}"/>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0" name="直線コネクタ 379">
          <a:extLst>
            <a:ext uri="{FF2B5EF4-FFF2-40B4-BE49-F238E27FC236}">
              <a16:creationId xmlns:a16="http://schemas.microsoft.com/office/drawing/2014/main" id="{20D24BD6-1B5B-49FE-A5AC-DF240B144528}"/>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1" name="テキスト ボックス 380">
          <a:extLst>
            <a:ext uri="{FF2B5EF4-FFF2-40B4-BE49-F238E27FC236}">
              <a16:creationId xmlns:a16="http://schemas.microsoft.com/office/drawing/2014/main" id="{1875ADCA-2CC3-4027-A1C1-2A654C0814AF}"/>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2" name="直線コネクタ 381">
          <a:extLst>
            <a:ext uri="{FF2B5EF4-FFF2-40B4-BE49-F238E27FC236}">
              <a16:creationId xmlns:a16="http://schemas.microsoft.com/office/drawing/2014/main" id="{C2478EC6-F84E-4CDF-ACC5-3D74BF27B11F}"/>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3" name="テキスト ボックス 382">
          <a:extLst>
            <a:ext uri="{FF2B5EF4-FFF2-40B4-BE49-F238E27FC236}">
              <a16:creationId xmlns:a16="http://schemas.microsoft.com/office/drawing/2014/main" id="{457773D3-95C2-43A1-814C-7AC97A8DCFA6}"/>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4" name="直線コネクタ 383">
          <a:extLst>
            <a:ext uri="{FF2B5EF4-FFF2-40B4-BE49-F238E27FC236}">
              <a16:creationId xmlns:a16="http://schemas.microsoft.com/office/drawing/2014/main" id="{8BE36A0E-425C-46A8-85A7-9835B824B51A}"/>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5" name="テキスト ボックス 384">
          <a:extLst>
            <a:ext uri="{FF2B5EF4-FFF2-40B4-BE49-F238E27FC236}">
              <a16:creationId xmlns:a16="http://schemas.microsoft.com/office/drawing/2014/main" id="{AA8A17D9-C429-469D-BB69-99DA0C4C2B09}"/>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6" name="直線コネクタ 385">
          <a:extLst>
            <a:ext uri="{FF2B5EF4-FFF2-40B4-BE49-F238E27FC236}">
              <a16:creationId xmlns:a16="http://schemas.microsoft.com/office/drawing/2014/main" id="{8BAD4C2A-F3BC-475D-9915-557B77115C48}"/>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7" name="テキスト ボックス 386">
          <a:extLst>
            <a:ext uri="{FF2B5EF4-FFF2-40B4-BE49-F238E27FC236}">
              <a16:creationId xmlns:a16="http://schemas.microsoft.com/office/drawing/2014/main" id="{91B220A8-1AA6-41AD-95DD-C98C560B357C}"/>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8" name="直線コネクタ 387">
          <a:extLst>
            <a:ext uri="{FF2B5EF4-FFF2-40B4-BE49-F238E27FC236}">
              <a16:creationId xmlns:a16="http://schemas.microsoft.com/office/drawing/2014/main" id="{6A3CBEA3-484F-46A2-A3FB-2828D2D74176}"/>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9" name="テキスト ボックス 388">
          <a:extLst>
            <a:ext uri="{FF2B5EF4-FFF2-40B4-BE49-F238E27FC236}">
              <a16:creationId xmlns:a16="http://schemas.microsoft.com/office/drawing/2014/main" id="{247E76B2-4B85-4B61-B6BD-00433F5B7F23}"/>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0" name="直線コネクタ 389">
          <a:extLst>
            <a:ext uri="{FF2B5EF4-FFF2-40B4-BE49-F238E27FC236}">
              <a16:creationId xmlns:a16="http://schemas.microsoft.com/office/drawing/2014/main" id="{987319ED-11A9-40E4-B68E-F2753BF4A8CF}"/>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1" name="テキスト ボックス 390">
          <a:extLst>
            <a:ext uri="{FF2B5EF4-FFF2-40B4-BE49-F238E27FC236}">
              <a16:creationId xmlns:a16="http://schemas.microsoft.com/office/drawing/2014/main" id="{5427DF12-1565-4504-B47D-39F0C5CE1FCE}"/>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2" name="【認定こども園・幼稚園・保育所】&#10;一人当たり面積グラフ枠">
          <a:extLst>
            <a:ext uri="{FF2B5EF4-FFF2-40B4-BE49-F238E27FC236}">
              <a16:creationId xmlns:a16="http://schemas.microsoft.com/office/drawing/2014/main" id="{002701FF-E527-42D6-A20B-F4EB612270C7}"/>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393" name="直線コネクタ 392">
          <a:extLst>
            <a:ext uri="{FF2B5EF4-FFF2-40B4-BE49-F238E27FC236}">
              <a16:creationId xmlns:a16="http://schemas.microsoft.com/office/drawing/2014/main" id="{D45232F3-DE12-4959-9DF3-B9BAF7BF49DA}"/>
            </a:ext>
          </a:extLst>
        </xdr:cNvPr>
        <xdr:cNvCxnSpPr/>
      </xdr:nvCxnSpPr>
      <xdr:spPr>
        <a:xfrm flipV="1">
          <a:off x="19951064" y="565404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394" name="【認定こども園・幼稚園・保育所】&#10;一人当たり面積最小値テキスト">
          <a:extLst>
            <a:ext uri="{FF2B5EF4-FFF2-40B4-BE49-F238E27FC236}">
              <a16:creationId xmlns:a16="http://schemas.microsoft.com/office/drawing/2014/main" id="{DBE9A6E5-74AA-480C-9A5D-66A512E1D57C}"/>
            </a:ext>
          </a:extLst>
        </xdr:cNvPr>
        <xdr:cNvSpPr txBox="1"/>
      </xdr:nvSpPr>
      <xdr:spPr>
        <a:xfrm>
          <a:off x="199898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395" name="直線コネクタ 394">
          <a:extLst>
            <a:ext uri="{FF2B5EF4-FFF2-40B4-BE49-F238E27FC236}">
              <a16:creationId xmlns:a16="http://schemas.microsoft.com/office/drawing/2014/main" id="{4AD7B797-95ED-4965-AE35-52C774ADB3CA}"/>
            </a:ext>
          </a:extLst>
        </xdr:cNvPr>
        <xdr:cNvCxnSpPr/>
      </xdr:nvCxnSpPr>
      <xdr:spPr>
        <a:xfrm>
          <a:off x="19881850" y="6931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396" name="【認定こども園・幼稚園・保育所】&#10;一人当たり面積最大値テキスト">
          <a:extLst>
            <a:ext uri="{FF2B5EF4-FFF2-40B4-BE49-F238E27FC236}">
              <a16:creationId xmlns:a16="http://schemas.microsoft.com/office/drawing/2014/main" id="{EE09F3EB-6769-4ACF-9646-EE82C3E969B0}"/>
            </a:ext>
          </a:extLst>
        </xdr:cNvPr>
        <xdr:cNvSpPr txBox="1"/>
      </xdr:nvSpPr>
      <xdr:spPr>
        <a:xfrm>
          <a:off x="19989800" y="544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397" name="直線コネクタ 396">
          <a:extLst>
            <a:ext uri="{FF2B5EF4-FFF2-40B4-BE49-F238E27FC236}">
              <a16:creationId xmlns:a16="http://schemas.microsoft.com/office/drawing/2014/main" id="{11AB18C1-C508-479C-B87C-1A763A502E24}"/>
            </a:ext>
          </a:extLst>
        </xdr:cNvPr>
        <xdr:cNvCxnSpPr/>
      </xdr:nvCxnSpPr>
      <xdr:spPr>
        <a:xfrm>
          <a:off x="19881850" y="5654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398" name="【認定こども園・幼稚園・保育所】&#10;一人当たり面積平均値テキスト">
          <a:extLst>
            <a:ext uri="{FF2B5EF4-FFF2-40B4-BE49-F238E27FC236}">
              <a16:creationId xmlns:a16="http://schemas.microsoft.com/office/drawing/2014/main" id="{FA4CC06F-F013-4132-AFA2-AF704C9818D2}"/>
            </a:ext>
          </a:extLst>
        </xdr:cNvPr>
        <xdr:cNvSpPr txBox="1"/>
      </xdr:nvSpPr>
      <xdr:spPr>
        <a:xfrm>
          <a:off x="19989800" y="6377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399" name="フローチャート: 判断 398">
          <a:extLst>
            <a:ext uri="{FF2B5EF4-FFF2-40B4-BE49-F238E27FC236}">
              <a16:creationId xmlns:a16="http://schemas.microsoft.com/office/drawing/2014/main" id="{1078098C-2503-4B86-8D93-CD81916D445A}"/>
            </a:ext>
          </a:extLst>
        </xdr:cNvPr>
        <xdr:cNvSpPr/>
      </xdr:nvSpPr>
      <xdr:spPr>
        <a:xfrm>
          <a:off x="19900900" y="6520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00" name="フローチャート: 判断 399">
          <a:extLst>
            <a:ext uri="{FF2B5EF4-FFF2-40B4-BE49-F238E27FC236}">
              <a16:creationId xmlns:a16="http://schemas.microsoft.com/office/drawing/2014/main" id="{9B48AF80-1118-4F0F-8469-607F468E7C5F}"/>
            </a:ext>
          </a:extLst>
        </xdr:cNvPr>
        <xdr:cNvSpPr/>
      </xdr:nvSpPr>
      <xdr:spPr>
        <a:xfrm>
          <a:off x="19157950" y="6485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01" name="フローチャート: 判断 400">
          <a:extLst>
            <a:ext uri="{FF2B5EF4-FFF2-40B4-BE49-F238E27FC236}">
              <a16:creationId xmlns:a16="http://schemas.microsoft.com/office/drawing/2014/main" id="{BE9113FD-E710-4711-A763-F17A9C417EF2}"/>
            </a:ext>
          </a:extLst>
        </xdr:cNvPr>
        <xdr:cNvSpPr/>
      </xdr:nvSpPr>
      <xdr:spPr>
        <a:xfrm>
          <a:off x="1834515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02" name="フローチャート: 判断 401">
          <a:extLst>
            <a:ext uri="{FF2B5EF4-FFF2-40B4-BE49-F238E27FC236}">
              <a16:creationId xmlns:a16="http://schemas.microsoft.com/office/drawing/2014/main" id="{F4E393C5-2D21-4E54-8DC7-F193C02C66AE}"/>
            </a:ext>
          </a:extLst>
        </xdr:cNvPr>
        <xdr:cNvSpPr/>
      </xdr:nvSpPr>
      <xdr:spPr>
        <a:xfrm>
          <a:off x="175514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03" name="フローチャート: 判断 402">
          <a:extLst>
            <a:ext uri="{FF2B5EF4-FFF2-40B4-BE49-F238E27FC236}">
              <a16:creationId xmlns:a16="http://schemas.microsoft.com/office/drawing/2014/main" id="{4F5FDA78-F815-444F-8DEF-897004A50CD5}"/>
            </a:ext>
          </a:extLst>
        </xdr:cNvPr>
        <xdr:cNvSpPr/>
      </xdr:nvSpPr>
      <xdr:spPr>
        <a:xfrm>
          <a:off x="167576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AFBC22FA-B22C-4FD9-ADD4-5686E9BA404C}"/>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F0792B70-F20D-49A5-A158-D919596DAF3D}"/>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B3073AD-8561-4775-B0E1-F749C77DABAA}"/>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9426CDDB-C5CB-435F-87FF-DB94F3C1EB1F}"/>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468CCD0F-5766-4DDB-9B94-B1468D927FAB}"/>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113030</xdr:rowOff>
    </xdr:from>
    <xdr:to>
      <xdr:col>116</xdr:col>
      <xdr:colOff>114300</xdr:colOff>
      <xdr:row>40</xdr:row>
      <xdr:rowOff>43180</xdr:rowOff>
    </xdr:to>
    <xdr:sp macro="" textlink="">
      <xdr:nvSpPr>
        <xdr:cNvPr id="409" name="楕円 408">
          <a:extLst>
            <a:ext uri="{FF2B5EF4-FFF2-40B4-BE49-F238E27FC236}">
              <a16:creationId xmlns:a16="http://schemas.microsoft.com/office/drawing/2014/main" id="{5BA1F2A3-C981-418A-9C6C-97E9D142AD57}"/>
            </a:ext>
          </a:extLst>
        </xdr:cNvPr>
        <xdr:cNvSpPr/>
      </xdr:nvSpPr>
      <xdr:spPr>
        <a:xfrm>
          <a:off x="19900900" y="6558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91457</xdr:rowOff>
    </xdr:from>
    <xdr:ext cx="469744" cy="259045"/>
    <xdr:sp macro="" textlink="">
      <xdr:nvSpPr>
        <xdr:cNvPr id="410" name="【認定こども園・幼稚園・保育所】&#10;一人当たり面積該当値テキスト">
          <a:extLst>
            <a:ext uri="{FF2B5EF4-FFF2-40B4-BE49-F238E27FC236}">
              <a16:creationId xmlns:a16="http://schemas.microsoft.com/office/drawing/2014/main" id="{91C98CD5-9739-4CAA-B113-AD1803A6B997}"/>
            </a:ext>
          </a:extLst>
        </xdr:cNvPr>
        <xdr:cNvSpPr txBox="1"/>
      </xdr:nvSpPr>
      <xdr:spPr>
        <a:xfrm>
          <a:off x="199898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158767</xdr:rowOff>
    </xdr:from>
    <xdr:ext cx="469744" cy="259045"/>
    <xdr:sp macro="" textlink="">
      <xdr:nvSpPr>
        <xdr:cNvPr id="411" name="n_1aveValue【認定こども園・幼稚園・保育所】&#10;一人当たり面積">
          <a:extLst>
            <a:ext uri="{FF2B5EF4-FFF2-40B4-BE49-F238E27FC236}">
              <a16:creationId xmlns:a16="http://schemas.microsoft.com/office/drawing/2014/main" id="{3A6DF221-9D66-42C4-B27C-0E0FEC0CF45F}"/>
            </a:ext>
          </a:extLst>
        </xdr:cNvPr>
        <xdr:cNvSpPr txBox="1"/>
      </xdr:nvSpPr>
      <xdr:spPr>
        <a:xfrm>
          <a:off x="1898022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12" name="n_2aveValue【認定こども園・幼稚園・保育所】&#10;一人当たり面積">
          <a:extLst>
            <a:ext uri="{FF2B5EF4-FFF2-40B4-BE49-F238E27FC236}">
              <a16:creationId xmlns:a16="http://schemas.microsoft.com/office/drawing/2014/main" id="{18CA1A28-0BCA-48CD-9F48-66774187BFE2}"/>
            </a:ext>
          </a:extLst>
        </xdr:cNvPr>
        <xdr:cNvSpPr txBox="1"/>
      </xdr:nvSpPr>
      <xdr:spPr>
        <a:xfrm>
          <a:off x="181801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413" name="n_3aveValue【認定こども園・幼稚園・保育所】&#10;一人当たり面積">
          <a:extLst>
            <a:ext uri="{FF2B5EF4-FFF2-40B4-BE49-F238E27FC236}">
              <a16:creationId xmlns:a16="http://schemas.microsoft.com/office/drawing/2014/main" id="{6786D948-8CB9-4CCA-9A35-311B6823203A}"/>
            </a:ext>
          </a:extLst>
        </xdr:cNvPr>
        <xdr:cNvSpPr txBox="1"/>
      </xdr:nvSpPr>
      <xdr:spPr>
        <a:xfrm>
          <a:off x="1738637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414" name="n_4aveValue【認定こども園・幼稚園・保育所】&#10;一人当たり面積">
          <a:extLst>
            <a:ext uri="{FF2B5EF4-FFF2-40B4-BE49-F238E27FC236}">
              <a16:creationId xmlns:a16="http://schemas.microsoft.com/office/drawing/2014/main" id="{70FFF0EB-3F33-4BD3-8C02-AEE6E6742B34}"/>
            </a:ext>
          </a:extLst>
        </xdr:cNvPr>
        <xdr:cNvSpPr txBox="1"/>
      </xdr:nvSpPr>
      <xdr:spPr>
        <a:xfrm>
          <a:off x="165926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4D8C9DB0-ADDF-441D-B383-3E6F18C9901B}"/>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26F18A97-7EDB-4E10-B82B-65B97F4168C8}"/>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BFC74552-95D9-4817-BE78-5191703FA48E}"/>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BD0B7172-2562-4E47-AFD8-A9A2A4FAD286}"/>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F7E6A30C-E618-430A-916F-4B6C2FE960B5}"/>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384CEAD0-6E25-4758-805C-1EB2C9883012}"/>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AC7B7E5C-1520-4EDA-B64D-9A063CF5226E}"/>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FBFB4FED-B010-4315-863F-6DDA655450AF}"/>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0C889F32-0269-457B-850D-5343041831B9}"/>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AFEE4A0B-C644-4AF8-ABA1-CD37BF7BB896}"/>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D322506E-CB6E-4AD8-866C-7CAB3A079FA5}"/>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a:extLst>
            <a:ext uri="{FF2B5EF4-FFF2-40B4-BE49-F238E27FC236}">
              <a16:creationId xmlns:a16="http://schemas.microsoft.com/office/drawing/2014/main" id="{436313CE-475A-43DE-BC78-AA85E7ACB2AD}"/>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7" name="テキスト ボックス 426">
          <a:extLst>
            <a:ext uri="{FF2B5EF4-FFF2-40B4-BE49-F238E27FC236}">
              <a16:creationId xmlns:a16="http://schemas.microsoft.com/office/drawing/2014/main" id="{BE3E46A0-0BEF-4599-B8E7-50DC47F5856B}"/>
            </a:ext>
          </a:extLst>
        </xdr:cNvPr>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a:extLst>
            <a:ext uri="{FF2B5EF4-FFF2-40B4-BE49-F238E27FC236}">
              <a16:creationId xmlns:a16="http://schemas.microsoft.com/office/drawing/2014/main" id="{B2A2DAAE-40F8-45A3-AE06-04E2FE2A9599}"/>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a:extLst>
            <a:ext uri="{FF2B5EF4-FFF2-40B4-BE49-F238E27FC236}">
              <a16:creationId xmlns:a16="http://schemas.microsoft.com/office/drawing/2014/main" id="{D275068B-C5AA-4C18-9F41-002F67E50658}"/>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a:extLst>
            <a:ext uri="{FF2B5EF4-FFF2-40B4-BE49-F238E27FC236}">
              <a16:creationId xmlns:a16="http://schemas.microsoft.com/office/drawing/2014/main" id="{7A2F3FD2-E432-4BC6-BB73-A6B39791A1A6}"/>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a:extLst>
            <a:ext uri="{FF2B5EF4-FFF2-40B4-BE49-F238E27FC236}">
              <a16:creationId xmlns:a16="http://schemas.microsoft.com/office/drawing/2014/main" id="{BC6439AA-1F7A-4532-9587-7ABD66811BB0}"/>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a:extLst>
            <a:ext uri="{FF2B5EF4-FFF2-40B4-BE49-F238E27FC236}">
              <a16:creationId xmlns:a16="http://schemas.microsoft.com/office/drawing/2014/main" id="{AFABED5B-7BF6-4946-82D2-8DC49EDF7C20}"/>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a:extLst>
            <a:ext uri="{FF2B5EF4-FFF2-40B4-BE49-F238E27FC236}">
              <a16:creationId xmlns:a16="http://schemas.microsoft.com/office/drawing/2014/main" id="{7786DF69-71C1-4885-B7AA-EF93A4F481EF}"/>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a:extLst>
            <a:ext uri="{FF2B5EF4-FFF2-40B4-BE49-F238E27FC236}">
              <a16:creationId xmlns:a16="http://schemas.microsoft.com/office/drawing/2014/main" id="{897964D3-F66C-4B59-B1B2-779382E1B9A2}"/>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a:extLst>
            <a:ext uri="{FF2B5EF4-FFF2-40B4-BE49-F238E27FC236}">
              <a16:creationId xmlns:a16="http://schemas.microsoft.com/office/drawing/2014/main" id="{375222C5-7CFB-4192-B7F8-1C20512D32C3}"/>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a:extLst>
            <a:ext uri="{FF2B5EF4-FFF2-40B4-BE49-F238E27FC236}">
              <a16:creationId xmlns:a16="http://schemas.microsoft.com/office/drawing/2014/main" id="{1C511674-CA5A-44E8-8261-25173612552F}"/>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7" name="テキスト ボックス 436">
          <a:extLst>
            <a:ext uri="{FF2B5EF4-FFF2-40B4-BE49-F238E27FC236}">
              <a16:creationId xmlns:a16="http://schemas.microsoft.com/office/drawing/2014/main" id="{8376513E-D9E9-4FD3-9628-EE112815CC1D}"/>
            </a:ext>
          </a:extLst>
        </xdr:cNvPr>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8C5F5D24-CF40-47E7-B001-E60B6904512D}"/>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9" name="テキスト ボックス 438">
          <a:extLst>
            <a:ext uri="{FF2B5EF4-FFF2-40B4-BE49-F238E27FC236}">
              <a16:creationId xmlns:a16="http://schemas.microsoft.com/office/drawing/2014/main" id="{7F52BF99-CCC2-4E74-8AB2-6D65DA34E122}"/>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学校施設】&#10;有形固定資産減価償却率グラフ枠">
          <a:extLst>
            <a:ext uri="{FF2B5EF4-FFF2-40B4-BE49-F238E27FC236}">
              <a16:creationId xmlns:a16="http://schemas.microsoft.com/office/drawing/2014/main" id="{8847ECAE-162D-40E6-9B04-6B94A78FEF7E}"/>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441" name="直線コネクタ 440">
          <a:extLst>
            <a:ext uri="{FF2B5EF4-FFF2-40B4-BE49-F238E27FC236}">
              <a16:creationId xmlns:a16="http://schemas.microsoft.com/office/drawing/2014/main" id="{F77BBB8F-521D-4D31-AB81-14D5425E0463}"/>
            </a:ext>
          </a:extLst>
        </xdr:cNvPr>
        <xdr:cNvCxnSpPr/>
      </xdr:nvCxnSpPr>
      <xdr:spPr>
        <a:xfrm flipV="1">
          <a:off x="14699614" y="9140734"/>
          <a:ext cx="0" cy="134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442" name="【学校施設】&#10;有形固定資産減価償却率最小値テキスト">
          <a:extLst>
            <a:ext uri="{FF2B5EF4-FFF2-40B4-BE49-F238E27FC236}">
              <a16:creationId xmlns:a16="http://schemas.microsoft.com/office/drawing/2014/main" id="{8DEF6FD2-6781-480A-9377-C21029207F2E}"/>
            </a:ext>
          </a:extLst>
        </xdr:cNvPr>
        <xdr:cNvSpPr txBox="1"/>
      </xdr:nvSpPr>
      <xdr:spPr>
        <a:xfrm>
          <a:off x="14738350" y="10484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443" name="直線コネクタ 442">
          <a:extLst>
            <a:ext uri="{FF2B5EF4-FFF2-40B4-BE49-F238E27FC236}">
              <a16:creationId xmlns:a16="http://schemas.microsoft.com/office/drawing/2014/main" id="{9D8FEF69-D667-469F-BC03-43119A42526F}"/>
            </a:ext>
          </a:extLst>
        </xdr:cNvPr>
        <xdr:cNvCxnSpPr/>
      </xdr:nvCxnSpPr>
      <xdr:spPr>
        <a:xfrm>
          <a:off x="14611350" y="10481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444" name="【学校施設】&#10;有形固定資産減価償却率最大値テキスト">
          <a:extLst>
            <a:ext uri="{FF2B5EF4-FFF2-40B4-BE49-F238E27FC236}">
              <a16:creationId xmlns:a16="http://schemas.microsoft.com/office/drawing/2014/main" id="{D1052066-742F-4AF9-8A4F-CB70724059AF}"/>
            </a:ext>
          </a:extLst>
        </xdr:cNvPr>
        <xdr:cNvSpPr txBox="1"/>
      </xdr:nvSpPr>
      <xdr:spPr>
        <a:xfrm>
          <a:off x="14738350" y="892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445" name="直線コネクタ 444">
          <a:extLst>
            <a:ext uri="{FF2B5EF4-FFF2-40B4-BE49-F238E27FC236}">
              <a16:creationId xmlns:a16="http://schemas.microsoft.com/office/drawing/2014/main" id="{117CF391-1D6D-4DD4-9D1B-EBFE77AF0B4B}"/>
            </a:ext>
          </a:extLst>
        </xdr:cNvPr>
        <xdr:cNvCxnSpPr/>
      </xdr:nvCxnSpPr>
      <xdr:spPr>
        <a:xfrm>
          <a:off x="14611350" y="9140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446" name="【学校施設】&#10;有形固定資産減価償却率平均値テキスト">
          <a:extLst>
            <a:ext uri="{FF2B5EF4-FFF2-40B4-BE49-F238E27FC236}">
              <a16:creationId xmlns:a16="http://schemas.microsoft.com/office/drawing/2014/main" id="{969FFC3D-F9EE-4600-8B87-CF67B66364B1}"/>
            </a:ext>
          </a:extLst>
        </xdr:cNvPr>
        <xdr:cNvSpPr txBox="1"/>
      </xdr:nvSpPr>
      <xdr:spPr>
        <a:xfrm>
          <a:off x="14738350" y="9771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447" name="フローチャート: 判断 446">
          <a:extLst>
            <a:ext uri="{FF2B5EF4-FFF2-40B4-BE49-F238E27FC236}">
              <a16:creationId xmlns:a16="http://schemas.microsoft.com/office/drawing/2014/main" id="{33D9258B-76A3-4FD3-89DA-01358CCAD156}"/>
            </a:ext>
          </a:extLst>
        </xdr:cNvPr>
        <xdr:cNvSpPr/>
      </xdr:nvSpPr>
      <xdr:spPr>
        <a:xfrm>
          <a:off x="14649450" y="991380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448" name="フローチャート: 判断 447">
          <a:extLst>
            <a:ext uri="{FF2B5EF4-FFF2-40B4-BE49-F238E27FC236}">
              <a16:creationId xmlns:a16="http://schemas.microsoft.com/office/drawing/2014/main" id="{E5B2D408-34FA-44E2-91A4-E7E49257E231}"/>
            </a:ext>
          </a:extLst>
        </xdr:cNvPr>
        <xdr:cNvSpPr/>
      </xdr:nvSpPr>
      <xdr:spPr>
        <a:xfrm>
          <a:off x="13887450" y="98776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49" name="フローチャート: 判断 448">
          <a:extLst>
            <a:ext uri="{FF2B5EF4-FFF2-40B4-BE49-F238E27FC236}">
              <a16:creationId xmlns:a16="http://schemas.microsoft.com/office/drawing/2014/main" id="{67C835BB-28D5-4204-A6E3-88DADE1EBB60}"/>
            </a:ext>
          </a:extLst>
        </xdr:cNvPr>
        <xdr:cNvSpPr/>
      </xdr:nvSpPr>
      <xdr:spPr>
        <a:xfrm>
          <a:off x="13093700" y="98744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450" name="フローチャート: 判断 449">
          <a:extLst>
            <a:ext uri="{FF2B5EF4-FFF2-40B4-BE49-F238E27FC236}">
              <a16:creationId xmlns:a16="http://schemas.microsoft.com/office/drawing/2014/main" id="{C1FA4DD8-7B26-4DAA-A365-A989AC8C742C}"/>
            </a:ext>
          </a:extLst>
        </xdr:cNvPr>
        <xdr:cNvSpPr/>
      </xdr:nvSpPr>
      <xdr:spPr>
        <a:xfrm>
          <a:off x="12299950" y="98319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51" name="フローチャート: 判断 450">
          <a:extLst>
            <a:ext uri="{FF2B5EF4-FFF2-40B4-BE49-F238E27FC236}">
              <a16:creationId xmlns:a16="http://schemas.microsoft.com/office/drawing/2014/main" id="{D294964B-B8F5-40BD-8886-74890666FC27}"/>
            </a:ext>
          </a:extLst>
        </xdr:cNvPr>
        <xdr:cNvSpPr/>
      </xdr:nvSpPr>
      <xdr:spPr>
        <a:xfrm>
          <a:off x="11487150" y="977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735828AF-AFC2-4498-8640-F2BC9CEE551E}"/>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515F2B82-F407-486E-872F-641A70EA500A}"/>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9806D597-571D-4D88-9450-36EF2FD6E6FD}"/>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88A1AF41-8C06-44A4-81ED-2298D47F3115}"/>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CB10D612-CE58-43C5-A1CA-2BEB1049A24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102688</xdr:rowOff>
    </xdr:from>
    <xdr:to>
      <xdr:col>85</xdr:col>
      <xdr:colOff>177800</xdr:colOff>
      <xdr:row>63</xdr:row>
      <xdr:rowOff>32838</xdr:rowOff>
    </xdr:to>
    <xdr:sp macro="" textlink="">
      <xdr:nvSpPr>
        <xdr:cNvPr id="457" name="楕円 456">
          <a:extLst>
            <a:ext uri="{FF2B5EF4-FFF2-40B4-BE49-F238E27FC236}">
              <a16:creationId xmlns:a16="http://schemas.microsoft.com/office/drawing/2014/main" id="{534EDB5F-0B1A-492E-832B-0FE61A6C1403}"/>
            </a:ext>
          </a:extLst>
        </xdr:cNvPr>
        <xdr:cNvSpPr/>
      </xdr:nvSpPr>
      <xdr:spPr>
        <a:xfrm>
          <a:off x="14649450" y="103452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17615</xdr:rowOff>
    </xdr:from>
    <xdr:ext cx="405111" cy="259045"/>
    <xdr:sp macro="" textlink="">
      <xdr:nvSpPr>
        <xdr:cNvPr id="458" name="【学校施設】&#10;有形固定資産減価償却率該当値テキスト">
          <a:extLst>
            <a:ext uri="{FF2B5EF4-FFF2-40B4-BE49-F238E27FC236}">
              <a16:creationId xmlns:a16="http://schemas.microsoft.com/office/drawing/2014/main" id="{29D82E91-6336-4C87-85F1-D47D1C59989B}"/>
            </a:ext>
          </a:extLst>
        </xdr:cNvPr>
        <xdr:cNvSpPr txBox="1"/>
      </xdr:nvSpPr>
      <xdr:spPr>
        <a:xfrm>
          <a:off x="14738350" y="10260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159838</xdr:rowOff>
    </xdr:from>
    <xdr:to>
      <xdr:col>67</xdr:col>
      <xdr:colOff>101600</xdr:colOff>
      <xdr:row>62</xdr:row>
      <xdr:rowOff>89988</xdr:rowOff>
    </xdr:to>
    <xdr:sp macro="" textlink="">
      <xdr:nvSpPr>
        <xdr:cNvPr id="459" name="楕円 458">
          <a:extLst>
            <a:ext uri="{FF2B5EF4-FFF2-40B4-BE49-F238E27FC236}">
              <a16:creationId xmlns:a16="http://schemas.microsoft.com/office/drawing/2014/main" id="{209131EC-4A77-4AC2-89B2-52C140609B8B}"/>
            </a:ext>
          </a:extLst>
        </xdr:cNvPr>
        <xdr:cNvSpPr/>
      </xdr:nvSpPr>
      <xdr:spPr>
        <a:xfrm>
          <a:off x="11487150" y="102372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77124</xdr:rowOff>
    </xdr:from>
    <xdr:ext cx="405111" cy="259045"/>
    <xdr:sp macro="" textlink="">
      <xdr:nvSpPr>
        <xdr:cNvPr id="460" name="n_1aveValue【学校施設】&#10;有形固定資産減価償却率">
          <a:extLst>
            <a:ext uri="{FF2B5EF4-FFF2-40B4-BE49-F238E27FC236}">
              <a16:creationId xmlns:a16="http://schemas.microsoft.com/office/drawing/2014/main" id="{38E6233D-FA1B-4F75-B0DB-62D6A21D2437}"/>
            </a:ext>
          </a:extLst>
        </xdr:cNvPr>
        <xdr:cNvSpPr txBox="1"/>
      </xdr:nvSpPr>
      <xdr:spPr>
        <a:xfrm>
          <a:off x="13742044" y="96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461" name="n_2aveValue【学校施設】&#10;有形固定資産減価償却率">
          <a:extLst>
            <a:ext uri="{FF2B5EF4-FFF2-40B4-BE49-F238E27FC236}">
              <a16:creationId xmlns:a16="http://schemas.microsoft.com/office/drawing/2014/main" id="{D8A127A4-2E83-4DE5-8CBF-DECE244DB13F}"/>
            </a:ext>
          </a:extLst>
        </xdr:cNvPr>
        <xdr:cNvSpPr txBox="1"/>
      </xdr:nvSpPr>
      <xdr:spPr>
        <a:xfrm>
          <a:off x="12960994" y="965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462" name="n_3aveValue【学校施設】&#10;有形固定資産減価償却率">
          <a:extLst>
            <a:ext uri="{FF2B5EF4-FFF2-40B4-BE49-F238E27FC236}">
              <a16:creationId xmlns:a16="http://schemas.microsoft.com/office/drawing/2014/main" id="{E10DB6B9-54B9-44C0-A783-A7C708B77418}"/>
            </a:ext>
          </a:extLst>
        </xdr:cNvPr>
        <xdr:cNvSpPr txBox="1"/>
      </xdr:nvSpPr>
      <xdr:spPr>
        <a:xfrm>
          <a:off x="12167244" y="961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463" name="n_4aveValue【学校施設】&#10;有形固定資産減価償却率">
          <a:extLst>
            <a:ext uri="{FF2B5EF4-FFF2-40B4-BE49-F238E27FC236}">
              <a16:creationId xmlns:a16="http://schemas.microsoft.com/office/drawing/2014/main" id="{7FC4CCFE-06B7-48C4-8EFD-97053567F59A}"/>
            </a:ext>
          </a:extLst>
        </xdr:cNvPr>
        <xdr:cNvSpPr txBox="1"/>
      </xdr:nvSpPr>
      <xdr:spPr>
        <a:xfrm>
          <a:off x="11354444" y="9561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81115</xdr:rowOff>
    </xdr:from>
    <xdr:ext cx="405111" cy="259045"/>
    <xdr:sp macro="" textlink="">
      <xdr:nvSpPr>
        <xdr:cNvPr id="464" name="n_4mainValue【学校施設】&#10;有形固定資産減価償却率">
          <a:extLst>
            <a:ext uri="{FF2B5EF4-FFF2-40B4-BE49-F238E27FC236}">
              <a16:creationId xmlns:a16="http://schemas.microsoft.com/office/drawing/2014/main" id="{95777D5C-CEAE-401E-9FA3-6E8AFE949FB5}"/>
            </a:ext>
          </a:extLst>
        </xdr:cNvPr>
        <xdr:cNvSpPr txBox="1"/>
      </xdr:nvSpPr>
      <xdr:spPr>
        <a:xfrm>
          <a:off x="11354444" y="10323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F2C368B1-6C76-46EB-BF9D-8C727DD6D18E}"/>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EDE91CB1-D790-4B68-A177-DB435FD1DD5B}"/>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7103DA2C-7CCA-4632-A6ED-076C41E3BE7D}"/>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6B3D9635-545A-47F7-BE63-9F359C4A4B23}"/>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F1EA27E9-8223-4E3E-95DE-5188A4E3CDB4}"/>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755B1734-06C2-47A7-B70C-3FEA5AA38058}"/>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59031386-B4D1-41EB-9ADA-1676EA5D7418}"/>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F7368287-C9BC-445C-BE75-B4F46FEE3A2F}"/>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id="{5B5E91B3-1F4F-4E43-AD71-0A910EDEB0C5}"/>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0EA9F0B4-F04A-4AF7-BD68-4DB0F2E6DA6B}"/>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a:extLst>
            <a:ext uri="{FF2B5EF4-FFF2-40B4-BE49-F238E27FC236}">
              <a16:creationId xmlns:a16="http://schemas.microsoft.com/office/drawing/2014/main" id="{AF7F21F9-5524-4F8C-ABDA-B79855EF528A}"/>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a16="http://schemas.microsoft.com/office/drawing/2014/main" id="{D6DF51B2-13F2-4545-B640-9A0B482F1F5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id="{F73E4F77-D9C3-4DC6-AF72-4729AF0DC827}"/>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a16="http://schemas.microsoft.com/office/drawing/2014/main" id="{72C1AFBB-E21A-4C78-875D-107C605B4BF6}"/>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a16="http://schemas.microsoft.com/office/drawing/2014/main" id="{0ACBD1BE-2EDD-48CE-94A5-0E4E18126409}"/>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351C61E4-B2E1-43B3-898F-8CE8907843DA}"/>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a:extLst>
            <a:ext uri="{FF2B5EF4-FFF2-40B4-BE49-F238E27FC236}">
              <a16:creationId xmlns:a16="http://schemas.microsoft.com/office/drawing/2014/main" id="{F6FD6113-CFBF-4013-9A74-676F2846DEAE}"/>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a16="http://schemas.microsoft.com/office/drawing/2014/main" id="{FE7BADE1-1815-4C80-94A0-C2B0D35FF56B}"/>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a:extLst>
            <a:ext uri="{FF2B5EF4-FFF2-40B4-BE49-F238E27FC236}">
              <a16:creationId xmlns:a16="http://schemas.microsoft.com/office/drawing/2014/main" id="{EAA95185-07EA-42D9-B75F-6D54EF59AD16}"/>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a16="http://schemas.microsoft.com/office/drawing/2014/main" id="{E15B7964-CD23-43AC-AD21-F1E6BA60A499}"/>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a:extLst>
            <a:ext uri="{FF2B5EF4-FFF2-40B4-BE49-F238E27FC236}">
              <a16:creationId xmlns:a16="http://schemas.microsoft.com/office/drawing/2014/main" id="{AE2F3BF1-CFA0-4515-AA37-AF9833D41464}"/>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67C15E99-4665-43F4-8D1B-7A7E8F6AF156}"/>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6D34E5E2-C005-499D-BDAB-CCC63324D5D5}"/>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45032612-2F4D-4704-ACEE-2350541B42A8}"/>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489" name="直線コネクタ 488">
          <a:extLst>
            <a:ext uri="{FF2B5EF4-FFF2-40B4-BE49-F238E27FC236}">
              <a16:creationId xmlns:a16="http://schemas.microsoft.com/office/drawing/2014/main" id="{3391B43B-0D9A-48B2-8DDC-EBFEE00A322C}"/>
            </a:ext>
          </a:extLst>
        </xdr:cNvPr>
        <xdr:cNvCxnSpPr/>
      </xdr:nvCxnSpPr>
      <xdr:spPr>
        <a:xfrm flipV="1">
          <a:off x="19951064" y="9429750"/>
          <a:ext cx="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490" name="【学校施設】&#10;一人当たり面積最小値テキスト">
          <a:extLst>
            <a:ext uri="{FF2B5EF4-FFF2-40B4-BE49-F238E27FC236}">
              <a16:creationId xmlns:a16="http://schemas.microsoft.com/office/drawing/2014/main" id="{0A8306F6-E9E4-4579-98C7-719670B3210D}"/>
            </a:ext>
          </a:extLst>
        </xdr:cNvPr>
        <xdr:cNvSpPr txBox="1"/>
      </xdr:nvSpPr>
      <xdr:spPr>
        <a:xfrm>
          <a:off x="199898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491" name="直線コネクタ 490">
          <a:extLst>
            <a:ext uri="{FF2B5EF4-FFF2-40B4-BE49-F238E27FC236}">
              <a16:creationId xmlns:a16="http://schemas.microsoft.com/office/drawing/2014/main" id="{69B8C9BB-654D-48B1-84B8-5E7C5779A972}"/>
            </a:ext>
          </a:extLst>
        </xdr:cNvPr>
        <xdr:cNvCxnSpPr/>
      </xdr:nvCxnSpPr>
      <xdr:spPr>
        <a:xfrm>
          <a:off x="19881850" y="107391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492" name="【学校施設】&#10;一人当たり面積最大値テキスト">
          <a:extLst>
            <a:ext uri="{FF2B5EF4-FFF2-40B4-BE49-F238E27FC236}">
              <a16:creationId xmlns:a16="http://schemas.microsoft.com/office/drawing/2014/main" id="{281471E9-5D98-429A-A9F6-7D0FF392FFFC}"/>
            </a:ext>
          </a:extLst>
        </xdr:cNvPr>
        <xdr:cNvSpPr txBox="1"/>
      </xdr:nvSpPr>
      <xdr:spPr>
        <a:xfrm>
          <a:off x="19989800" y="921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493" name="直線コネクタ 492">
          <a:extLst>
            <a:ext uri="{FF2B5EF4-FFF2-40B4-BE49-F238E27FC236}">
              <a16:creationId xmlns:a16="http://schemas.microsoft.com/office/drawing/2014/main" id="{02EA0914-F5C5-49FF-ACA4-98993C89D686}"/>
            </a:ext>
          </a:extLst>
        </xdr:cNvPr>
        <xdr:cNvCxnSpPr/>
      </xdr:nvCxnSpPr>
      <xdr:spPr>
        <a:xfrm>
          <a:off x="19881850" y="9429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24147</xdr:rowOff>
    </xdr:from>
    <xdr:ext cx="469744" cy="259045"/>
    <xdr:sp macro="" textlink="">
      <xdr:nvSpPr>
        <xdr:cNvPr id="494" name="【学校施設】&#10;一人当たり面積平均値テキスト">
          <a:extLst>
            <a:ext uri="{FF2B5EF4-FFF2-40B4-BE49-F238E27FC236}">
              <a16:creationId xmlns:a16="http://schemas.microsoft.com/office/drawing/2014/main" id="{537A72E1-62DE-460E-9BEA-63AE7528FDF5}"/>
            </a:ext>
          </a:extLst>
        </xdr:cNvPr>
        <xdr:cNvSpPr txBox="1"/>
      </xdr:nvSpPr>
      <xdr:spPr>
        <a:xfrm>
          <a:off x="19989800" y="10266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495" name="フローチャート: 判断 494">
          <a:extLst>
            <a:ext uri="{FF2B5EF4-FFF2-40B4-BE49-F238E27FC236}">
              <a16:creationId xmlns:a16="http://schemas.microsoft.com/office/drawing/2014/main" id="{D7D45516-D661-49F6-8EC2-DE682B332CD0}"/>
            </a:ext>
          </a:extLst>
        </xdr:cNvPr>
        <xdr:cNvSpPr/>
      </xdr:nvSpPr>
      <xdr:spPr>
        <a:xfrm>
          <a:off x="1990090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496" name="フローチャート: 判断 495">
          <a:extLst>
            <a:ext uri="{FF2B5EF4-FFF2-40B4-BE49-F238E27FC236}">
              <a16:creationId xmlns:a16="http://schemas.microsoft.com/office/drawing/2014/main" id="{BABD5662-8903-4853-99F3-D1BE0E7F036D}"/>
            </a:ext>
          </a:extLst>
        </xdr:cNvPr>
        <xdr:cNvSpPr/>
      </xdr:nvSpPr>
      <xdr:spPr>
        <a:xfrm>
          <a:off x="19157950" y="10299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497" name="フローチャート: 判断 496">
          <a:extLst>
            <a:ext uri="{FF2B5EF4-FFF2-40B4-BE49-F238E27FC236}">
              <a16:creationId xmlns:a16="http://schemas.microsoft.com/office/drawing/2014/main" id="{4FF088D8-1678-4D01-ADD9-43039C3570D4}"/>
            </a:ext>
          </a:extLst>
        </xdr:cNvPr>
        <xdr:cNvSpPr/>
      </xdr:nvSpPr>
      <xdr:spPr>
        <a:xfrm>
          <a:off x="18345150" y="10323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498" name="フローチャート: 判断 497">
          <a:extLst>
            <a:ext uri="{FF2B5EF4-FFF2-40B4-BE49-F238E27FC236}">
              <a16:creationId xmlns:a16="http://schemas.microsoft.com/office/drawing/2014/main" id="{D0314AF3-F895-415D-A363-BC4E15275AE3}"/>
            </a:ext>
          </a:extLst>
        </xdr:cNvPr>
        <xdr:cNvSpPr/>
      </xdr:nvSpPr>
      <xdr:spPr>
        <a:xfrm>
          <a:off x="17551400" y="10332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499" name="フローチャート: 判断 498">
          <a:extLst>
            <a:ext uri="{FF2B5EF4-FFF2-40B4-BE49-F238E27FC236}">
              <a16:creationId xmlns:a16="http://schemas.microsoft.com/office/drawing/2014/main" id="{D584F990-EC97-4597-B9A8-A5A55A9FA7E9}"/>
            </a:ext>
          </a:extLst>
        </xdr:cNvPr>
        <xdr:cNvSpPr/>
      </xdr:nvSpPr>
      <xdr:spPr>
        <a:xfrm>
          <a:off x="16757650" y="102704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9667A59A-DAF9-4C2E-BD27-8D402D964798}"/>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D602A70F-01CF-4823-ADD1-CBBD4F94E9A7}"/>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255ADEED-6C0D-4F64-A4DE-B62E2D1503D8}"/>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C7096CC4-01B7-4D2B-87F9-1BB3B0CE060F}"/>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B8550072-F754-44AD-95FD-C434C8FBFA92}"/>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31750</xdr:rowOff>
    </xdr:from>
    <xdr:to>
      <xdr:col>116</xdr:col>
      <xdr:colOff>114300</xdr:colOff>
      <xdr:row>58</xdr:row>
      <xdr:rowOff>133350</xdr:rowOff>
    </xdr:to>
    <xdr:sp macro="" textlink="">
      <xdr:nvSpPr>
        <xdr:cNvPr id="505" name="楕円 504">
          <a:extLst>
            <a:ext uri="{FF2B5EF4-FFF2-40B4-BE49-F238E27FC236}">
              <a16:creationId xmlns:a16="http://schemas.microsoft.com/office/drawing/2014/main" id="{0FDF9607-BB3C-4AD6-9BFA-6248BEA28C91}"/>
            </a:ext>
          </a:extLst>
        </xdr:cNvPr>
        <xdr:cNvSpPr/>
      </xdr:nvSpPr>
      <xdr:spPr>
        <a:xfrm>
          <a:off x="199009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54627</xdr:rowOff>
    </xdr:from>
    <xdr:ext cx="469744" cy="259045"/>
    <xdr:sp macro="" textlink="">
      <xdr:nvSpPr>
        <xdr:cNvPr id="506" name="【学校施設】&#10;一人当たり面積該当値テキスト">
          <a:extLst>
            <a:ext uri="{FF2B5EF4-FFF2-40B4-BE49-F238E27FC236}">
              <a16:creationId xmlns:a16="http://schemas.microsoft.com/office/drawing/2014/main" id="{B73162C7-2496-4B05-8082-AEEBFAD08841}"/>
            </a:ext>
          </a:extLst>
        </xdr:cNvPr>
        <xdr:cNvSpPr txBox="1"/>
      </xdr:nvSpPr>
      <xdr:spPr>
        <a:xfrm>
          <a:off x="19989800" y="947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83820</xdr:rowOff>
    </xdr:from>
    <xdr:to>
      <xdr:col>98</xdr:col>
      <xdr:colOff>38100</xdr:colOff>
      <xdr:row>59</xdr:row>
      <xdr:rowOff>13970</xdr:rowOff>
    </xdr:to>
    <xdr:sp macro="" textlink="">
      <xdr:nvSpPr>
        <xdr:cNvPr id="507" name="楕円 506">
          <a:extLst>
            <a:ext uri="{FF2B5EF4-FFF2-40B4-BE49-F238E27FC236}">
              <a16:creationId xmlns:a16="http://schemas.microsoft.com/office/drawing/2014/main" id="{77201616-1ED3-435D-81C1-D2632A94E087}"/>
            </a:ext>
          </a:extLst>
        </xdr:cNvPr>
        <xdr:cNvSpPr/>
      </xdr:nvSpPr>
      <xdr:spPr>
        <a:xfrm>
          <a:off x="16757650" y="96659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3827</xdr:rowOff>
    </xdr:from>
    <xdr:ext cx="469744" cy="259045"/>
    <xdr:sp macro="" textlink="">
      <xdr:nvSpPr>
        <xdr:cNvPr id="508" name="n_1aveValue【学校施設】&#10;一人当たり面積">
          <a:extLst>
            <a:ext uri="{FF2B5EF4-FFF2-40B4-BE49-F238E27FC236}">
              <a16:creationId xmlns:a16="http://schemas.microsoft.com/office/drawing/2014/main" id="{70881C0E-5667-4E04-A472-DBEFEFBAEBE4}"/>
            </a:ext>
          </a:extLst>
        </xdr:cNvPr>
        <xdr:cNvSpPr txBox="1"/>
      </xdr:nvSpPr>
      <xdr:spPr>
        <a:xfrm>
          <a:off x="18980227" y="100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509" name="n_2aveValue【学校施設】&#10;一人当たり面積">
          <a:extLst>
            <a:ext uri="{FF2B5EF4-FFF2-40B4-BE49-F238E27FC236}">
              <a16:creationId xmlns:a16="http://schemas.microsoft.com/office/drawing/2014/main" id="{8B56464A-C871-4DEA-80FE-9FED24AFF48C}"/>
            </a:ext>
          </a:extLst>
        </xdr:cNvPr>
        <xdr:cNvSpPr txBox="1"/>
      </xdr:nvSpPr>
      <xdr:spPr>
        <a:xfrm>
          <a:off x="18180127" y="1010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510" name="n_3aveValue【学校施設】&#10;一人当たり面積">
          <a:extLst>
            <a:ext uri="{FF2B5EF4-FFF2-40B4-BE49-F238E27FC236}">
              <a16:creationId xmlns:a16="http://schemas.microsoft.com/office/drawing/2014/main" id="{39F72FEF-C4E2-4D73-821B-6EF4AA98BF6F}"/>
            </a:ext>
          </a:extLst>
        </xdr:cNvPr>
        <xdr:cNvSpPr txBox="1"/>
      </xdr:nvSpPr>
      <xdr:spPr>
        <a:xfrm>
          <a:off x="1738637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120667</xdr:rowOff>
    </xdr:from>
    <xdr:ext cx="469744" cy="259045"/>
    <xdr:sp macro="" textlink="">
      <xdr:nvSpPr>
        <xdr:cNvPr id="511" name="n_4aveValue【学校施設】&#10;一人当たり面積">
          <a:extLst>
            <a:ext uri="{FF2B5EF4-FFF2-40B4-BE49-F238E27FC236}">
              <a16:creationId xmlns:a16="http://schemas.microsoft.com/office/drawing/2014/main" id="{39D7077D-ABF2-4B99-B96B-93F8E363F461}"/>
            </a:ext>
          </a:extLst>
        </xdr:cNvPr>
        <xdr:cNvSpPr txBox="1"/>
      </xdr:nvSpPr>
      <xdr:spPr>
        <a:xfrm>
          <a:off x="165926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30497</xdr:rowOff>
    </xdr:from>
    <xdr:ext cx="469744" cy="259045"/>
    <xdr:sp macro="" textlink="">
      <xdr:nvSpPr>
        <xdr:cNvPr id="512" name="n_4mainValue【学校施設】&#10;一人当たり面積">
          <a:extLst>
            <a:ext uri="{FF2B5EF4-FFF2-40B4-BE49-F238E27FC236}">
              <a16:creationId xmlns:a16="http://schemas.microsoft.com/office/drawing/2014/main" id="{8517BF69-A6AB-44B9-B8CE-99BBFC039AC8}"/>
            </a:ext>
          </a:extLst>
        </xdr:cNvPr>
        <xdr:cNvSpPr txBox="1"/>
      </xdr:nvSpPr>
      <xdr:spPr>
        <a:xfrm>
          <a:off x="16592627" y="94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a:extLst>
            <a:ext uri="{FF2B5EF4-FFF2-40B4-BE49-F238E27FC236}">
              <a16:creationId xmlns:a16="http://schemas.microsoft.com/office/drawing/2014/main" id="{8F80E20C-AAEB-4B1C-BE33-AF55A4E7376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a:extLst>
            <a:ext uri="{FF2B5EF4-FFF2-40B4-BE49-F238E27FC236}">
              <a16:creationId xmlns:a16="http://schemas.microsoft.com/office/drawing/2014/main" id="{7CA2B604-A539-4705-A0BD-E64719368CAB}"/>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a:extLst>
            <a:ext uri="{FF2B5EF4-FFF2-40B4-BE49-F238E27FC236}">
              <a16:creationId xmlns:a16="http://schemas.microsoft.com/office/drawing/2014/main" id="{707BD02C-7842-4AC0-A2BE-D725875AD92F}"/>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a:extLst>
            <a:ext uri="{FF2B5EF4-FFF2-40B4-BE49-F238E27FC236}">
              <a16:creationId xmlns:a16="http://schemas.microsoft.com/office/drawing/2014/main" id="{68449A94-306C-4BD2-9ACE-07064E145AA1}"/>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a:extLst>
            <a:ext uri="{FF2B5EF4-FFF2-40B4-BE49-F238E27FC236}">
              <a16:creationId xmlns:a16="http://schemas.microsoft.com/office/drawing/2014/main" id="{FD20ED3F-39F9-44EA-953E-C2642A28388A}"/>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a:extLst>
            <a:ext uri="{FF2B5EF4-FFF2-40B4-BE49-F238E27FC236}">
              <a16:creationId xmlns:a16="http://schemas.microsoft.com/office/drawing/2014/main" id="{F9B3AB65-6CF7-4949-A4CD-79E39845E754}"/>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a:extLst>
            <a:ext uri="{FF2B5EF4-FFF2-40B4-BE49-F238E27FC236}">
              <a16:creationId xmlns:a16="http://schemas.microsoft.com/office/drawing/2014/main" id="{CDE77F13-7CB3-403F-BFEA-B54505FFF8BD}"/>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a:extLst>
            <a:ext uri="{FF2B5EF4-FFF2-40B4-BE49-F238E27FC236}">
              <a16:creationId xmlns:a16="http://schemas.microsoft.com/office/drawing/2014/main" id="{62BBC805-931C-4BC9-AF7D-BA27086D4422}"/>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1" name="正方形/長方形 520">
          <a:extLst>
            <a:ext uri="{FF2B5EF4-FFF2-40B4-BE49-F238E27FC236}">
              <a16:creationId xmlns:a16="http://schemas.microsoft.com/office/drawing/2014/main" id="{EF5CD888-D3DD-45EA-8878-07769FDB9C69}"/>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2" name="正方形/長方形 521">
          <a:extLst>
            <a:ext uri="{FF2B5EF4-FFF2-40B4-BE49-F238E27FC236}">
              <a16:creationId xmlns:a16="http://schemas.microsoft.com/office/drawing/2014/main" id="{53C2DA40-6E5D-4B91-9511-30726EC54A93}"/>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3" name="正方形/長方形 522">
          <a:extLst>
            <a:ext uri="{FF2B5EF4-FFF2-40B4-BE49-F238E27FC236}">
              <a16:creationId xmlns:a16="http://schemas.microsoft.com/office/drawing/2014/main" id="{AA468C52-49C6-47DA-B597-2E724A1DA046}"/>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4" name="正方形/長方形 523">
          <a:extLst>
            <a:ext uri="{FF2B5EF4-FFF2-40B4-BE49-F238E27FC236}">
              <a16:creationId xmlns:a16="http://schemas.microsoft.com/office/drawing/2014/main" id="{0594DEFF-56E3-4ED1-AF22-6BF44B4A246E}"/>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5" name="正方形/長方形 524">
          <a:extLst>
            <a:ext uri="{FF2B5EF4-FFF2-40B4-BE49-F238E27FC236}">
              <a16:creationId xmlns:a16="http://schemas.microsoft.com/office/drawing/2014/main" id="{CDA84A6C-A51F-476F-BBAD-E843090694F4}"/>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6" name="正方形/長方形 525">
          <a:extLst>
            <a:ext uri="{FF2B5EF4-FFF2-40B4-BE49-F238E27FC236}">
              <a16:creationId xmlns:a16="http://schemas.microsoft.com/office/drawing/2014/main" id="{CFAEFC8E-174D-4E56-B597-803C8DC90D5D}"/>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7" name="正方形/長方形 526">
          <a:extLst>
            <a:ext uri="{FF2B5EF4-FFF2-40B4-BE49-F238E27FC236}">
              <a16:creationId xmlns:a16="http://schemas.microsoft.com/office/drawing/2014/main" id="{96CD4F00-61C6-453B-BAA3-629AAE537291}"/>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8" name="正方形/長方形 527">
          <a:extLst>
            <a:ext uri="{FF2B5EF4-FFF2-40B4-BE49-F238E27FC236}">
              <a16:creationId xmlns:a16="http://schemas.microsoft.com/office/drawing/2014/main" id="{8A8FABFC-AA39-4DB4-8EE2-7E8DEE4D356A}"/>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9" name="正方形/長方形 528">
          <a:extLst>
            <a:ext uri="{FF2B5EF4-FFF2-40B4-BE49-F238E27FC236}">
              <a16:creationId xmlns:a16="http://schemas.microsoft.com/office/drawing/2014/main" id="{6ECF8B7D-3F19-49CB-B857-278D78AE703A}"/>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0" name="正方形/長方形 529">
          <a:extLst>
            <a:ext uri="{FF2B5EF4-FFF2-40B4-BE49-F238E27FC236}">
              <a16:creationId xmlns:a16="http://schemas.microsoft.com/office/drawing/2014/main" id="{05311A07-1A5C-41BF-9D30-F903D20C6B2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1" name="正方形/長方形 530">
          <a:extLst>
            <a:ext uri="{FF2B5EF4-FFF2-40B4-BE49-F238E27FC236}">
              <a16:creationId xmlns:a16="http://schemas.microsoft.com/office/drawing/2014/main" id="{B1CFCAFA-A735-4D65-B4EC-CB6A91312611}"/>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2" name="正方形/長方形 531">
          <a:extLst>
            <a:ext uri="{FF2B5EF4-FFF2-40B4-BE49-F238E27FC236}">
              <a16:creationId xmlns:a16="http://schemas.microsoft.com/office/drawing/2014/main" id="{62D8634A-8BBB-45A8-B2F1-CE3EECFF743E}"/>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3" name="正方形/長方形 532">
          <a:extLst>
            <a:ext uri="{FF2B5EF4-FFF2-40B4-BE49-F238E27FC236}">
              <a16:creationId xmlns:a16="http://schemas.microsoft.com/office/drawing/2014/main" id="{EAA30FA7-2FD3-4C5C-9438-465C35A9D426}"/>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4" name="正方形/長方形 533">
          <a:extLst>
            <a:ext uri="{FF2B5EF4-FFF2-40B4-BE49-F238E27FC236}">
              <a16:creationId xmlns:a16="http://schemas.microsoft.com/office/drawing/2014/main" id="{E956558B-80E8-4EFD-8ABB-056A2C560DE9}"/>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5" name="正方形/長方形 534">
          <a:extLst>
            <a:ext uri="{FF2B5EF4-FFF2-40B4-BE49-F238E27FC236}">
              <a16:creationId xmlns:a16="http://schemas.microsoft.com/office/drawing/2014/main" id="{DCC2D2D3-85B9-4CCE-98E5-FDFD4DD1989D}"/>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正方形/長方形 535">
          <a:extLst>
            <a:ext uri="{FF2B5EF4-FFF2-40B4-BE49-F238E27FC236}">
              <a16:creationId xmlns:a16="http://schemas.microsoft.com/office/drawing/2014/main" id="{FA0F1696-7161-4B6C-8F53-98C15D1A4174}"/>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7" name="テキスト ボックス 536">
          <a:extLst>
            <a:ext uri="{FF2B5EF4-FFF2-40B4-BE49-F238E27FC236}">
              <a16:creationId xmlns:a16="http://schemas.microsoft.com/office/drawing/2014/main" id="{B7D1051C-26DC-43E0-A5F4-5EFC3DFE4E9C}"/>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8" name="直線コネクタ 537">
          <a:extLst>
            <a:ext uri="{FF2B5EF4-FFF2-40B4-BE49-F238E27FC236}">
              <a16:creationId xmlns:a16="http://schemas.microsoft.com/office/drawing/2014/main" id="{AAFE7F9C-467E-4B0D-8DEC-82554C851C12}"/>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39" name="テキスト ボックス 538">
          <a:extLst>
            <a:ext uri="{FF2B5EF4-FFF2-40B4-BE49-F238E27FC236}">
              <a16:creationId xmlns:a16="http://schemas.microsoft.com/office/drawing/2014/main" id="{018C3281-D1F2-4444-9563-292EA12A5259}"/>
            </a:ext>
          </a:extLst>
        </xdr:cNvPr>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0" name="直線コネクタ 539">
          <a:extLst>
            <a:ext uri="{FF2B5EF4-FFF2-40B4-BE49-F238E27FC236}">
              <a16:creationId xmlns:a16="http://schemas.microsoft.com/office/drawing/2014/main" id="{3C86D4C1-39B3-43EE-B96B-1FEDD04EAA0C}"/>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41" name="テキスト ボックス 540">
          <a:extLst>
            <a:ext uri="{FF2B5EF4-FFF2-40B4-BE49-F238E27FC236}">
              <a16:creationId xmlns:a16="http://schemas.microsoft.com/office/drawing/2014/main" id="{6D25B711-FE4A-4A6A-83DE-2FF790B64410}"/>
            </a:ext>
          </a:extLst>
        </xdr:cNvPr>
        <xdr:cNvSpPr txBox="1"/>
      </xdr:nvSpPr>
      <xdr:spPr>
        <a:xfrm>
          <a:off x="108427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2" name="直線コネクタ 541">
          <a:extLst>
            <a:ext uri="{FF2B5EF4-FFF2-40B4-BE49-F238E27FC236}">
              <a16:creationId xmlns:a16="http://schemas.microsoft.com/office/drawing/2014/main" id="{7968B4D6-38C0-4448-B787-BE8F639B6CE6}"/>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3" name="テキスト ボックス 542">
          <a:extLst>
            <a:ext uri="{FF2B5EF4-FFF2-40B4-BE49-F238E27FC236}">
              <a16:creationId xmlns:a16="http://schemas.microsoft.com/office/drawing/2014/main" id="{6A2207C5-9BFB-420E-938B-CEF2CEBF2061}"/>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4" name="直線コネクタ 543">
          <a:extLst>
            <a:ext uri="{FF2B5EF4-FFF2-40B4-BE49-F238E27FC236}">
              <a16:creationId xmlns:a16="http://schemas.microsoft.com/office/drawing/2014/main" id="{696EED78-68E1-42EC-B78E-6A06F558F59F}"/>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5" name="テキスト ボックス 544">
          <a:extLst>
            <a:ext uri="{FF2B5EF4-FFF2-40B4-BE49-F238E27FC236}">
              <a16:creationId xmlns:a16="http://schemas.microsoft.com/office/drawing/2014/main" id="{1F1C6335-24B9-422D-A2DE-47FF745716F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6" name="直線コネクタ 545">
          <a:extLst>
            <a:ext uri="{FF2B5EF4-FFF2-40B4-BE49-F238E27FC236}">
              <a16:creationId xmlns:a16="http://schemas.microsoft.com/office/drawing/2014/main" id="{8ABDFFBA-488C-4911-A3A1-A6AFA26E6178}"/>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7" name="テキスト ボックス 546">
          <a:extLst>
            <a:ext uri="{FF2B5EF4-FFF2-40B4-BE49-F238E27FC236}">
              <a16:creationId xmlns:a16="http://schemas.microsoft.com/office/drawing/2014/main" id="{C908AD5C-A8E6-45AE-95E3-B03FB7583E95}"/>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8" name="直線コネクタ 547">
          <a:extLst>
            <a:ext uri="{FF2B5EF4-FFF2-40B4-BE49-F238E27FC236}">
              <a16:creationId xmlns:a16="http://schemas.microsoft.com/office/drawing/2014/main" id="{04AF7743-E4D1-4B3B-B550-28F6E56F683E}"/>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9" name="テキスト ボックス 548">
          <a:extLst>
            <a:ext uri="{FF2B5EF4-FFF2-40B4-BE49-F238E27FC236}">
              <a16:creationId xmlns:a16="http://schemas.microsoft.com/office/drawing/2014/main" id="{3C7ABF9D-AF1E-41D0-AE47-5AD6906B4C54}"/>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0" name="直線コネクタ 549">
          <a:extLst>
            <a:ext uri="{FF2B5EF4-FFF2-40B4-BE49-F238E27FC236}">
              <a16:creationId xmlns:a16="http://schemas.microsoft.com/office/drawing/2014/main" id="{244AFBFC-BB09-40B5-9FE0-6B64C7A42C9C}"/>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551" name="テキスト ボックス 550">
          <a:extLst>
            <a:ext uri="{FF2B5EF4-FFF2-40B4-BE49-F238E27FC236}">
              <a16:creationId xmlns:a16="http://schemas.microsoft.com/office/drawing/2014/main" id="{D27DACAD-4E03-45DD-B493-8BCE35908C04}"/>
            </a:ext>
          </a:extLst>
        </xdr:cNvPr>
        <xdr:cNvSpPr txBox="1"/>
      </xdr:nvSpPr>
      <xdr:spPr>
        <a:xfrm>
          <a:off x="108427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2" name="直線コネクタ 551">
          <a:extLst>
            <a:ext uri="{FF2B5EF4-FFF2-40B4-BE49-F238E27FC236}">
              <a16:creationId xmlns:a16="http://schemas.microsoft.com/office/drawing/2014/main" id="{9E30E396-D442-4210-BB8C-977AC573E07D}"/>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53" name="テキスト ボックス 552">
          <a:extLst>
            <a:ext uri="{FF2B5EF4-FFF2-40B4-BE49-F238E27FC236}">
              <a16:creationId xmlns:a16="http://schemas.microsoft.com/office/drawing/2014/main" id="{D857C973-4310-4E7E-A91D-845732013625}"/>
            </a:ext>
          </a:extLst>
        </xdr:cNvPr>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4" name="【公民館】&#10;有形固定資産減価償却率グラフ枠">
          <a:extLst>
            <a:ext uri="{FF2B5EF4-FFF2-40B4-BE49-F238E27FC236}">
              <a16:creationId xmlns:a16="http://schemas.microsoft.com/office/drawing/2014/main" id="{D5E3BFF5-C90C-400F-BABC-A831E06E11EF}"/>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555" name="直線コネクタ 554">
          <a:extLst>
            <a:ext uri="{FF2B5EF4-FFF2-40B4-BE49-F238E27FC236}">
              <a16:creationId xmlns:a16="http://schemas.microsoft.com/office/drawing/2014/main" id="{B01784FC-6C53-4D45-9D44-B8ED89304850}"/>
            </a:ext>
          </a:extLst>
        </xdr:cNvPr>
        <xdr:cNvCxnSpPr/>
      </xdr:nvCxnSpPr>
      <xdr:spPr>
        <a:xfrm flipV="1">
          <a:off x="14699614" y="164439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556" name="【公民館】&#10;有形固定資産減価償却率最小値テキスト">
          <a:extLst>
            <a:ext uri="{FF2B5EF4-FFF2-40B4-BE49-F238E27FC236}">
              <a16:creationId xmlns:a16="http://schemas.microsoft.com/office/drawing/2014/main" id="{24AA43B7-FDD0-4E5A-BA88-7ED162D3A9FF}"/>
            </a:ext>
          </a:extLst>
        </xdr:cNvPr>
        <xdr:cNvSpPr txBox="1"/>
      </xdr:nvSpPr>
      <xdr:spPr>
        <a:xfrm>
          <a:off x="14738350" y="17963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557" name="直線コネクタ 556">
          <a:extLst>
            <a:ext uri="{FF2B5EF4-FFF2-40B4-BE49-F238E27FC236}">
              <a16:creationId xmlns:a16="http://schemas.microsoft.com/office/drawing/2014/main" id="{A53F6FBA-A562-423D-AE3E-C88B4D2F1FA5}"/>
            </a:ext>
          </a:extLst>
        </xdr:cNvPr>
        <xdr:cNvCxnSpPr/>
      </xdr:nvCxnSpPr>
      <xdr:spPr>
        <a:xfrm>
          <a:off x="14611350" y="179592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558" name="【公民館】&#10;有形固定資産減価償却率最大値テキスト">
          <a:extLst>
            <a:ext uri="{FF2B5EF4-FFF2-40B4-BE49-F238E27FC236}">
              <a16:creationId xmlns:a16="http://schemas.microsoft.com/office/drawing/2014/main" id="{311D2EAA-4AA1-47E4-AC1F-BE5F552B80B9}"/>
            </a:ext>
          </a:extLst>
        </xdr:cNvPr>
        <xdr:cNvSpPr txBox="1"/>
      </xdr:nvSpPr>
      <xdr:spPr>
        <a:xfrm>
          <a:off x="14738350" y="1621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559" name="直線コネクタ 558">
          <a:extLst>
            <a:ext uri="{FF2B5EF4-FFF2-40B4-BE49-F238E27FC236}">
              <a16:creationId xmlns:a16="http://schemas.microsoft.com/office/drawing/2014/main" id="{16DD3C0A-EC55-443B-BC9A-B0691DBB8F0D}"/>
            </a:ext>
          </a:extLst>
        </xdr:cNvPr>
        <xdr:cNvCxnSpPr/>
      </xdr:nvCxnSpPr>
      <xdr:spPr>
        <a:xfrm>
          <a:off x="14611350" y="16443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560" name="【公民館】&#10;有形固定資産減価償却率平均値テキスト">
          <a:extLst>
            <a:ext uri="{FF2B5EF4-FFF2-40B4-BE49-F238E27FC236}">
              <a16:creationId xmlns:a16="http://schemas.microsoft.com/office/drawing/2014/main" id="{53B627DD-CD3F-4226-A515-6F76946CFD27}"/>
            </a:ext>
          </a:extLst>
        </xdr:cNvPr>
        <xdr:cNvSpPr txBox="1"/>
      </xdr:nvSpPr>
      <xdr:spPr>
        <a:xfrm>
          <a:off x="14738350" y="17319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561" name="フローチャート: 判断 560">
          <a:extLst>
            <a:ext uri="{FF2B5EF4-FFF2-40B4-BE49-F238E27FC236}">
              <a16:creationId xmlns:a16="http://schemas.microsoft.com/office/drawing/2014/main" id="{91593A60-38F4-4F1A-BB23-0E65072B5597}"/>
            </a:ext>
          </a:extLst>
        </xdr:cNvPr>
        <xdr:cNvSpPr/>
      </xdr:nvSpPr>
      <xdr:spPr>
        <a:xfrm>
          <a:off x="14649450" y="174675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562" name="フローチャート: 判断 561">
          <a:extLst>
            <a:ext uri="{FF2B5EF4-FFF2-40B4-BE49-F238E27FC236}">
              <a16:creationId xmlns:a16="http://schemas.microsoft.com/office/drawing/2014/main" id="{95B9863F-BE8F-4461-A2D1-5849770BB48A}"/>
            </a:ext>
          </a:extLst>
        </xdr:cNvPr>
        <xdr:cNvSpPr/>
      </xdr:nvSpPr>
      <xdr:spPr>
        <a:xfrm>
          <a:off x="13887450" y="1733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63" name="フローチャート: 判断 562">
          <a:extLst>
            <a:ext uri="{FF2B5EF4-FFF2-40B4-BE49-F238E27FC236}">
              <a16:creationId xmlns:a16="http://schemas.microsoft.com/office/drawing/2014/main" id="{240C4984-2C0E-4790-9DA3-076F021C0346}"/>
            </a:ext>
          </a:extLst>
        </xdr:cNvPr>
        <xdr:cNvSpPr/>
      </xdr:nvSpPr>
      <xdr:spPr>
        <a:xfrm>
          <a:off x="130937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564" name="フローチャート: 判断 563">
          <a:extLst>
            <a:ext uri="{FF2B5EF4-FFF2-40B4-BE49-F238E27FC236}">
              <a16:creationId xmlns:a16="http://schemas.microsoft.com/office/drawing/2014/main" id="{C219BC58-ABF0-4E9D-B8CA-1F0A83FE4B11}"/>
            </a:ext>
          </a:extLst>
        </xdr:cNvPr>
        <xdr:cNvSpPr/>
      </xdr:nvSpPr>
      <xdr:spPr>
        <a:xfrm>
          <a:off x="12299950" y="173140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565" name="フローチャート: 判断 564">
          <a:extLst>
            <a:ext uri="{FF2B5EF4-FFF2-40B4-BE49-F238E27FC236}">
              <a16:creationId xmlns:a16="http://schemas.microsoft.com/office/drawing/2014/main" id="{433CC924-58E6-42B8-9899-1DEB25A72525}"/>
            </a:ext>
          </a:extLst>
        </xdr:cNvPr>
        <xdr:cNvSpPr/>
      </xdr:nvSpPr>
      <xdr:spPr>
        <a:xfrm>
          <a:off x="11487150" y="1725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CD022781-69C9-4C6B-A13B-321B7E9EEFD6}"/>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9CFB2851-409C-4FAA-AA97-74DDBE56280F}"/>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7C36E634-4B87-4C12-8FB9-A908D7CB9DE2}"/>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B1DFEC9D-9574-4916-B4AF-7C5F2FF0AAD4}"/>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1E01D980-F166-4D56-94EF-60C5228C694A}"/>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134801</xdr:rowOff>
    </xdr:from>
    <xdr:to>
      <xdr:col>85</xdr:col>
      <xdr:colOff>177800</xdr:colOff>
      <xdr:row>108</xdr:row>
      <xdr:rowOff>64951</xdr:rowOff>
    </xdr:to>
    <xdr:sp macro="" textlink="">
      <xdr:nvSpPr>
        <xdr:cNvPr id="571" name="楕円 570">
          <a:extLst>
            <a:ext uri="{FF2B5EF4-FFF2-40B4-BE49-F238E27FC236}">
              <a16:creationId xmlns:a16="http://schemas.microsoft.com/office/drawing/2014/main" id="{51431005-559C-4B86-88AA-B12B6FFF452A}"/>
            </a:ext>
          </a:extLst>
        </xdr:cNvPr>
        <xdr:cNvSpPr/>
      </xdr:nvSpPr>
      <xdr:spPr>
        <a:xfrm>
          <a:off x="14649450" y="1790845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49728</xdr:rowOff>
    </xdr:from>
    <xdr:ext cx="405111" cy="259045"/>
    <xdr:sp macro="" textlink="">
      <xdr:nvSpPr>
        <xdr:cNvPr id="572" name="【公民館】&#10;有形固定資産減価償却率該当値テキスト">
          <a:extLst>
            <a:ext uri="{FF2B5EF4-FFF2-40B4-BE49-F238E27FC236}">
              <a16:creationId xmlns:a16="http://schemas.microsoft.com/office/drawing/2014/main" id="{03753652-1FE8-4DA3-8468-E26EFB961D6D}"/>
            </a:ext>
          </a:extLst>
        </xdr:cNvPr>
        <xdr:cNvSpPr txBox="1"/>
      </xdr:nvSpPr>
      <xdr:spPr>
        <a:xfrm>
          <a:off x="14738350" y="17823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107</xdr:row>
      <xdr:rowOff>95613</xdr:rowOff>
    </xdr:from>
    <xdr:to>
      <xdr:col>67</xdr:col>
      <xdr:colOff>101600</xdr:colOff>
      <xdr:row>108</xdr:row>
      <xdr:rowOff>25763</xdr:rowOff>
    </xdr:to>
    <xdr:sp macro="" textlink="">
      <xdr:nvSpPr>
        <xdr:cNvPr id="573" name="楕円 572">
          <a:extLst>
            <a:ext uri="{FF2B5EF4-FFF2-40B4-BE49-F238E27FC236}">
              <a16:creationId xmlns:a16="http://schemas.microsoft.com/office/drawing/2014/main" id="{99CDDEC5-6724-496B-96CA-F7CB4E76EB82}"/>
            </a:ext>
          </a:extLst>
        </xdr:cNvPr>
        <xdr:cNvSpPr/>
      </xdr:nvSpPr>
      <xdr:spPr>
        <a:xfrm>
          <a:off x="1148715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21063</xdr:rowOff>
    </xdr:from>
    <xdr:ext cx="405111" cy="259045"/>
    <xdr:sp macro="" textlink="">
      <xdr:nvSpPr>
        <xdr:cNvPr id="574" name="n_1aveValue【公民館】&#10;有形固定資産減価償却率">
          <a:extLst>
            <a:ext uri="{FF2B5EF4-FFF2-40B4-BE49-F238E27FC236}">
              <a16:creationId xmlns:a16="http://schemas.microsoft.com/office/drawing/2014/main" id="{426338E4-40BE-48A4-8F42-A58528A0399F}"/>
            </a:ext>
          </a:extLst>
        </xdr:cNvPr>
        <xdr:cNvSpPr txBox="1"/>
      </xdr:nvSpPr>
      <xdr:spPr>
        <a:xfrm>
          <a:off x="137420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575" name="n_2aveValue【公民館】&#10;有形固定資産減価償却率">
          <a:extLst>
            <a:ext uri="{FF2B5EF4-FFF2-40B4-BE49-F238E27FC236}">
              <a16:creationId xmlns:a16="http://schemas.microsoft.com/office/drawing/2014/main" id="{1FAB6CF4-53BB-4E23-8F26-0DE1D8D4E85B}"/>
            </a:ext>
          </a:extLst>
        </xdr:cNvPr>
        <xdr:cNvSpPr txBox="1"/>
      </xdr:nvSpPr>
      <xdr:spPr>
        <a:xfrm>
          <a:off x="1296099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576" name="n_3aveValue【公民館】&#10;有形固定資産減価償却率">
          <a:extLst>
            <a:ext uri="{FF2B5EF4-FFF2-40B4-BE49-F238E27FC236}">
              <a16:creationId xmlns:a16="http://schemas.microsoft.com/office/drawing/2014/main" id="{540D47EA-4730-4F95-996C-4233120E6722}"/>
            </a:ext>
          </a:extLst>
        </xdr:cNvPr>
        <xdr:cNvSpPr txBox="1"/>
      </xdr:nvSpPr>
      <xdr:spPr>
        <a:xfrm>
          <a:off x="121672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577" name="n_4aveValue【公民館】&#10;有形固定資産減価償却率">
          <a:extLst>
            <a:ext uri="{FF2B5EF4-FFF2-40B4-BE49-F238E27FC236}">
              <a16:creationId xmlns:a16="http://schemas.microsoft.com/office/drawing/2014/main" id="{3490A864-8C47-4B6C-883C-DBBE8354B095}"/>
            </a:ext>
          </a:extLst>
        </xdr:cNvPr>
        <xdr:cNvSpPr txBox="1"/>
      </xdr:nvSpPr>
      <xdr:spPr>
        <a:xfrm>
          <a:off x="11354444" y="1703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16890</xdr:rowOff>
    </xdr:from>
    <xdr:ext cx="405111" cy="259045"/>
    <xdr:sp macro="" textlink="">
      <xdr:nvSpPr>
        <xdr:cNvPr id="578" name="n_4mainValue【公民館】&#10;有形固定資産減価償却率">
          <a:extLst>
            <a:ext uri="{FF2B5EF4-FFF2-40B4-BE49-F238E27FC236}">
              <a16:creationId xmlns:a16="http://schemas.microsoft.com/office/drawing/2014/main" id="{07269EF8-DE4C-4FD7-ABAF-951E55196277}"/>
            </a:ext>
          </a:extLst>
        </xdr:cNvPr>
        <xdr:cNvSpPr txBox="1"/>
      </xdr:nvSpPr>
      <xdr:spPr>
        <a:xfrm>
          <a:off x="113544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9" name="正方形/長方形 578">
          <a:extLst>
            <a:ext uri="{FF2B5EF4-FFF2-40B4-BE49-F238E27FC236}">
              <a16:creationId xmlns:a16="http://schemas.microsoft.com/office/drawing/2014/main" id="{2256A21E-27D0-4EF5-900B-60A8435C8139}"/>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0" name="正方形/長方形 579">
          <a:extLst>
            <a:ext uri="{FF2B5EF4-FFF2-40B4-BE49-F238E27FC236}">
              <a16:creationId xmlns:a16="http://schemas.microsoft.com/office/drawing/2014/main" id="{9719ACFC-B8C9-455D-8007-F083A01BD98D}"/>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1" name="正方形/長方形 580">
          <a:extLst>
            <a:ext uri="{FF2B5EF4-FFF2-40B4-BE49-F238E27FC236}">
              <a16:creationId xmlns:a16="http://schemas.microsoft.com/office/drawing/2014/main" id="{C0F68147-3FE1-4824-BCF3-6814A9D19628}"/>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2" name="正方形/長方形 581">
          <a:extLst>
            <a:ext uri="{FF2B5EF4-FFF2-40B4-BE49-F238E27FC236}">
              <a16:creationId xmlns:a16="http://schemas.microsoft.com/office/drawing/2014/main" id="{3D9D6761-72A8-4B35-BB09-2DCE0E435A45}"/>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3" name="正方形/長方形 582">
          <a:extLst>
            <a:ext uri="{FF2B5EF4-FFF2-40B4-BE49-F238E27FC236}">
              <a16:creationId xmlns:a16="http://schemas.microsoft.com/office/drawing/2014/main" id="{BE72B5A8-830E-4627-B5D5-C7C7606879A4}"/>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4" name="正方形/長方形 583">
          <a:extLst>
            <a:ext uri="{FF2B5EF4-FFF2-40B4-BE49-F238E27FC236}">
              <a16:creationId xmlns:a16="http://schemas.microsoft.com/office/drawing/2014/main" id="{DB76449A-9BBC-4E98-B57C-9E0AE297DA61}"/>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5" name="正方形/長方形 584">
          <a:extLst>
            <a:ext uri="{FF2B5EF4-FFF2-40B4-BE49-F238E27FC236}">
              <a16:creationId xmlns:a16="http://schemas.microsoft.com/office/drawing/2014/main" id="{4B579498-B8F4-48DC-8748-89F839B159C9}"/>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6" name="正方形/長方形 585">
          <a:extLst>
            <a:ext uri="{FF2B5EF4-FFF2-40B4-BE49-F238E27FC236}">
              <a16:creationId xmlns:a16="http://schemas.microsoft.com/office/drawing/2014/main" id="{2DA43C62-174F-4FC7-8A63-39D20AB69D7B}"/>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7" name="テキスト ボックス 586">
          <a:extLst>
            <a:ext uri="{FF2B5EF4-FFF2-40B4-BE49-F238E27FC236}">
              <a16:creationId xmlns:a16="http://schemas.microsoft.com/office/drawing/2014/main" id="{81537FB2-21C1-44BA-94EE-97595268256D}"/>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8" name="直線コネクタ 587">
          <a:extLst>
            <a:ext uri="{FF2B5EF4-FFF2-40B4-BE49-F238E27FC236}">
              <a16:creationId xmlns:a16="http://schemas.microsoft.com/office/drawing/2014/main" id="{8A552397-E1E6-45F9-A676-690EE22E009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9" name="直線コネクタ 588">
          <a:extLst>
            <a:ext uri="{FF2B5EF4-FFF2-40B4-BE49-F238E27FC236}">
              <a16:creationId xmlns:a16="http://schemas.microsoft.com/office/drawing/2014/main" id="{836638DD-4C4A-4ABD-81B6-D6E8EC546C85}"/>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0" name="テキスト ボックス 589">
          <a:extLst>
            <a:ext uri="{FF2B5EF4-FFF2-40B4-BE49-F238E27FC236}">
              <a16:creationId xmlns:a16="http://schemas.microsoft.com/office/drawing/2014/main" id="{49DA1E44-91DB-440D-91F5-CE86B4FE4DCB}"/>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1" name="直線コネクタ 590">
          <a:extLst>
            <a:ext uri="{FF2B5EF4-FFF2-40B4-BE49-F238E27FC236}">
              <a16:creationId xmlns:a16="http://schemas.microsoft.com/office/drawing/2014/main" id="{E15C817A-9812-41EB-A5D8-3BE3209265E4}"/>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2" name="テキスト ボックス 591">
          <a:extLst>
            <a:ext uri="{FF2B5EF4-FFF2-40B4-BE49-F238E27FC236}">
              <a16:creationId xmlns:a16="http://schemas.microsoft.com/office/drawing/2014/main" id="{0F7DCA83-CC71-4BBE-878C-66EB0C83B982}"/>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3" name="直線コネクタ 592">
          <a:extLst>
            <a:ext uri="{FF2B5EF4-FFF2-40B4-BE49-F238E27FC236}">
              <a16:creationId xmlns:a16="http://schemas.microsoft.com/office/drawing/2014/main" id="{1B5252D2-2E24-4070-89C9-E86CD6615712}"/>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4" name="テキスト ボックス 593">
          <a:extLst>
            <a:ext uri="{FF2B5EF4-FFF2-40B4-BE49-F238E27FC236}">
              <a16:creationId xmlns:a16="http://schemas.microsoft.com/office/drawing/2014/main" id="{C9FB747C-3B63-4B45-BD5C-DDC758542B04}"/>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5" name="直線コネクタ 594">
          <a:extLst>
            <a:ext uri="{FF2B5EF4-FFF2-40B4-BE49-F238E27FC236}">
              <a16:creationId xmlns:a16="http://schemas.microsoft.com/office/drawing/2014/main" id="{D5D62EC9-3EE6-4180-8849-B0D248C6E6C2}"/>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6" name="テキスト ボックス 595">
          <a:extLst>
            <a:ext uri="{FF2B5EF4-FFF2-40B4-BE49-F238E27FC236}">
              <a16:creationId xmlns:a16="http://schemas.microsoft.com/office/drawing/2014/main" id="{3E613676-F692-4E4B-B721-E7130C223D50}"/>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7" name="直線コネクタ 596">
          <a:extLst>
            <a:ext uri="{FF2B5EF4-FFF2-40B4-BE49-F238E27FC236}">
              <a16:creationId xmlns:a16="http://schemas.microsoft.com/office/drawing/2014/main" id="{DA721991-4357-44EE-8F7C-69A50C2527A8}"/>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8" name="テキスト ボックス 597">
          <a:extLst>
            <a:ext uri="{FF2B5EF4-FFF2-40B4-BE49-F238E27FC236}">
              <a16:creationId xmlns:a16="http://schemas.microsoft.com/office/drawing/2014/main" id="{C647567C-CACD-4570-967D-1DAA7B9EDEDE}"/>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9" name="直線コネクタ 598">
          <a:extLst>
            <a:ext uri="{FF2B5EF4-FFF2-40B4-BE49-F238E27FC236}">
              <a16:creationId xmlns:a16="http://schemas.microsoft.com/office/drawing/2014/main" id="{6A3F71E7-2E88-408F-BA74-746BF50336DB}"/>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0" name="テキスト ボックス 599">
          <a:extLst>
            <a:ext uri="{FF2B5EF4-FFF2-40B4-BE49-F238E27FC236}">
              <a16:creationId xmlns:a16="http://schemas.microsoft.com/office/drawing/2014/main" id="{48539F0D-632B-49F9-B1F6-F77D9C2C40FC}"/>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1" name="【公民館】&#10;一人当たり面積グラフ枠">
          <a:extLst>
            <a:ext uri="{FF2B5EF4-FFF2-40B4-BE49-F238E27FC236}">
              <a16:creationId xmlns:a16="http://schemas.microsoft.com/office/drawing/2014/main" id="{861AAB61-DFE0-486B-9F1B-58017DE36DA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602" name="直線コネクタ 601">
          <a:extLst>
            <a:ext uri="{FF2B5EF4-FFF2-40B4-BE49-F238E27FC236}">
              <a16:creationId xmlns:a16="http://schemas.microsoft.com/office/drawing/2014/main" id="{82E86EBC-FAB5-4526-9E64-E724FDEDF18B}"/>
            </a:ext>
          </a:extLst>
        </xdr:cNvPr>
        <xdr:cNvCxnSpPr/>
      </xdr:nvCxnSpPr>
      <xdr:spPr>
        <a:xfrm flipV="1">
          <a:off x="19951064" y="167868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603" name="【公民館】&#10;一人当たり面積最小値テキスト">
          <a:extLst>
            <a:ext uri="{FF2B5EF4-FFF2-40B4-BE49-F238E27FC236}">
              <a16:creationId xmlns:a16="http://schemas.microsoft.com/office/drawing/2014/main" id="{1A4BBE07-FF6D-4289-82F2-5133293A773B}"/>
            </a:ext>
          </a:extLst>
        </xdr:cNvPr>
        <xdr:cNvSpPr txBox="1"/>
      </xdr:nvSpPr>
      <xdr:spPr>
        <a:xfrm>
          <a:off x="199898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604" name="直線コネクタ 603">
          <a:extLst>
            <a:ext uri="{FF2B5EF4-FFF2-40B4-BE49-F238E27FC236}">
              <a16:creationId xmlns:a16="http://schemas.microsoft.com/office/drawing/2014/main" id="{49446028-FF05-418F-B57D-CE6E5E67623A}"/>
            </a:ext>
          </a:extLst>
        </xdr:cNvPr>
        <xdr:cNvCxnSpPr/>
      </xdr:nvCxnSpPr>
      <xdr:spPr>
        <a:xfrm>
          <a:off x="19881850" y="18082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605" name="【公民館】&#10;一人当たり面積最大値テキスト">
          <a:extLst>
            <a:ext uri="{FF2B5EF4-FFF2-40B4-BE49-F238E27FC236}">
              <a16:creationId xmlns:a16="http://schemas.microsoft.com/office/drawing/2014/main" id="{DBD26D93-9823-47A9-BDE6-976ED13771BD}"/>
            </a:ext>
          </a:extLst>
        </xdr:cNvPr>
        <xdr:cNvSpPr txBox="1"/>
      </xdr:nvSpPr>
      <xdr:spPr>
        <a:xfrm>
          <a:off x="19989800" y="1656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606" name="直線コネクタ 605">
          <a:extLst>
            <a:ext uri="{FF2B5EF4-FFF2-40B4-BE49-F238E27FC236}">
              <a16:creationId xmlns:a16="http://schemas.microsoft.com/office/drawing/2014/main" id="{51B59C25-B240-4CAF-94B2-99F336309C1C}"/>
            </a:ext>
          </a:extLst>
        </xdr:cNvPr>
        <xdr:cNvCxnSpPr/>
      </xdr:nvCxnSpPr>
      <xdr:spPr>
        <a:xfrm>
          <a:off x="19881850" y="16786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607" name="【公民館】&#10;一人当たり面積平均値テキスト">
          <a:extLst>
            <a:ext uri="{FF2B5EF4-FFF2-40B4-BE49-F238E27FC236}">
              <a16:creationId xmlns:a16="http://schemas.microsoft.com/office/drawing/2014/main" id="{C7A6BDCD-1515-4DC0-89CD-8F2CE2C1243F}"/>
            </a:ext>
          </a:extLst>
        </xdr:cNvPr>
        <xdr:cNvSpPr txBox="1"/>
      </xdr:nvSpPr>
      <xdr:spPr>
        <a:xfrm>
          <a:off x="19989800" y="17446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608" name="フローチャート: 判断 607">
          <a:extLst>
            <a:ext uri="{FF2B5EF4-FFF2-40B4-BE49-F238E27FC236}">
              <a16:creationId xmlns:a16="http://schemas.microsoft.com/office/drawing/2014/main" id="{4C5E3E31-B526-4B24-9824-0CDA0510C7DE}"/>
            </a:ext>
          </a:extLst>
        </xdr:cNvPr>
        <xdr:cNvSpPr/>
      </xdr:nvSpPr>
      <xdr:spPr>
        <a:xfrm>
          <a:off x="1990090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609" name="フローチャート: 判断 608">
          <a:extLst>
            <a:ext uri="{FF2B5EF4-FFF2-40B4-BE49-F238E27FC236}">
              <a16:creationId xmlns:a16="http://schemas.microsoft.com/office/drawing/2014/main" id="{9621719B-FB02-46E4-A26E-3E4C43D2F6DA}"/>
            </a:ext>
          </a:extLst>
        </xdr:cNvPr>
        <xdr:cNvSpPr/>
      </xdr:nvSpPr>
      <xdr:spPr>
        <a:xfrm>
          <a:off x="19157950" y="174980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610" name="フローチャート: 判断 609">
          <a:extLst>
            <a:ext uri="{FF2B5EF4-FFF2-40B4-BE49-F238E27FC236}">
              <a16:creationId xmlns:a16="http://schemas.microsoft.com/office/drawing/2014/main" id="{132A48CD-5378-415C-844C-37C6025B434D}"/>
            </a:ext>
          </a:extLst>
        </xdr:cNvPr>
        <xdr:cNvSpPr/>
      </xdr:nvSpPr>
      <xdr:spPr>
        <a:xfrm>
          <a:off x="18345150" y="1745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611" name="フローチャート: 判断 610">
          <a:extLst>
            <a:ext uri="{FF2B5EF4-FFF2-40B4-BE49-F238E27FC236}">
              <a16:creationId xmlns:a16="http://schemas.microsoft.com/office/drawing/2014/main" id="{1F4400DA-93DE-4D81-9706-79BE5B10A7EB}"/>
            </a:ext>
          </a:extLst>
        </xdr:cNvPr>
        <xdr:cNvSpPr/>
      </xdr:nvSpPr>
      <xdr:spPr>
        <a:xfrm>
          <a:off x="17551400" y="1740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612" name="フローチャート: 判断 611">
          <a:extLst>
            <a:ext uri="{FF2B5EF4-FFF2-40B4-BE49-F238E27FC236}">
              <a16:creationId xmlns:a16="http://schemas.microsoft.com/office/drawing/2014/main" id="{A20B1D03-5D5C-44E9-B0D6-9A02D00BF076}"/>
            </a:ext>
          </a:extLst>
        </xdr:cNvPr>
        <xdr:cNvSpPr/>
      </xdr:nvSpPr>
      <xdr:spPr>
        <a:xfrm>
          <a:off x="16757650" y="17360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AA53553A-1433-4CE9-A35E-9A732AD492BA}"/>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E74FE207-5D4B-42DD-B98F-FD9B6C1117C4}"/>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D040EC27-5F61-4C48-BF41-4B85F7D27A38}"/>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424C8B6F-3C55-49FF-A5C8-A0B5552E9F73}"/>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3CD16E88-115A-41A4-82F9-FC4FA5AFAA98}"/>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105411</xdr:rowOff>
    </xdr:from>
    <xdr:to>
      <xdr:col>116</xdr:col>
      <xdr:colOff>114300</xdr:colOff>
      <xdr:row>102</xdr:row>
      <xdr:rowOff>35561</xdr:rowOff>
    </xdr:to>
    <xdr:sp macro="" textlink="">
      <xdr:nvSpPr>
        <xdr:cNvPr id="618" name="楕円 617">
          <a:extLst>
            <a:ext uri="{FF2B5EF4-FFF2-40B4-BE49-F238E27FC236}">
              <a16:creationId xmlns:a16="http://schemas.microsoft.com/office/drawing/2014/main" id="{8FAD6139-CA79-47D5-8160-FD51967F9902}"/>
            </a:ext>
          </a:extLst>
        </xdr:cNvPr>
        <xdr:cNvSpPr/>
      </xdr:nvSpPr>
      <xdr:spPr>
        <a:xfrm>
          <a:off x="19900900" y="168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20338</xdr:rowOff>
    </xdr:from>
    <xdr:ext cx="469744" cy="259045"/>
    <xdr:sp macro="" textlink="">
      <xdr:nvSpPr>
        <xdr:cNvPr id="619" name="【公民館】&#10;一人当たり面積該当値テキスト">
          <a:extLst>
            <a:ext uri="{FF2B5EF4-FFF2-40B4-BE49-F238E27FC236}">
              <a16:creationId xmlns:a16="http://schemas.microsoft.com/office/drawing/2014/main" id="{2EFE0E14-5554-4FA0-9F78-7692A9C88656}"/>
            </a:ext>
          </a:extLst>
        </xdr:cNvPr>
        <xdr:cNvSpPr txBox="1"/>
      </xdr:nvSpPr>
      <xdr:spPr>
        <a:xfrm>
          <a:off x="19989800" y="1676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100</xdr:row>
      <xdr:rowOff>40639</xdr:rowOff>
    </xdr:from>
    <xdr:to>
      <xdr:col>98</xdr:col>
      <xdr:colOff>38100</xdr:colOff>
      <xdr:row>100</xdr:row>
      <xdr:rowOff>142239</xdr:rowOff>
    </xdr:to>
    <xdr:sp macro="" textlink="">
      <xdr:nvSpPr>
        <xdr:cNvPr id="620" name="楕円 619">
          <a:extLst>
            <a:ext uri="{FF2B5EF4-FFF2-40B4-BE49-F238E27FC236}">
              <a16:creationId xmlns:a16="http://schemas.microsoft.com/office/drawing/2014/main" id="{E8CCE98C-CA11-4F94-B2C8-1225FB801684}"/>
            </a:ext>
          </a:extLst>
        </xdr:cNvPr>
        <xdr:cNvSpPr/>
      </xdr:nvSpPr>
      <xdr:spPr>
        <a:xfrm>
          <a:off x="16757650" y="166141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13988</xdr:rowOff>
    </xdr:from>
    <xdr:ext cx="469744" cy="259045"/>
    <xdr:sp macro="" textlink="">
      <xdr:nvSpPr>
        <xdr:cNvPr id="621" name="n_1aveValue【公民館】&#10;一人当たり面積">
          <a:extLst>
            <a:ext uri="{FF2B5EF4-FFF2-40B4-BE49-F238E27FC236}">
              <a16:creationId xmlns:a16="http://schemas.microsoft.com/office/drawing/2014/main" id="{B86ABAAB-7E70-4819-B72D-66012FF14986}"/>
            </a:ext>
          </a:extLst>
        </xdr:cNvPr>
        <xdr:cNvSpPr txBox="1"/>
      </xdr:nvSpPr>
      <xdr:spPr>
        <a:xfrm>
          <a:off x="189802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622" name="n_2aveValue【公民館】&#10;一人当たり面積">
          <a:extLst>
            <a:ext uri="{FF2B5EF4-FFF2-40B4-BE49-F238E27FC236}">
              <a16:creationId xmlns:a16="http://schemas.microsoft.com/office/drawing/2014/main" id="{8110C714-1EDB-4A4A-8FCA-117FB16F8A74}"/>
            </a:ext>
          </a:extLst>
        </xdr:cNvPr>
        <xdr:cNvSpPr txBox="1"/>
      </xdr:nvSpPr>
      <xdr:spPr>
        <a:xfrm>
          <a:off x="18180127" y="1722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623" name="n_3aveValue【公民館】&#10;一人当たり面積">
          <a:extLst>
            <a:ext uri="{FF2B5EF4-FFF2-40B4-BE49-F238E27FC236}">
              <a16:creationId xmlns:a16="http://schemas.microsoft.com/office/drawing/2014/main" id="{DD385873-9958-4028-A1F8-F00EF2F2874E}"/>
            </a:ext>
          </a:extLst>
        </xdr:cNvPr>
        <xdr:cNvSpPr txBox="1"/>
      </xdr:nvSpPr>
      <xdr:spPr>
        <a:xfrm>
          <a:off x="17386377"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22877</xdr:rowOff>
    </xdr:from>
    <xdr:ext cx="469744" cy="259045"/>
    <xdr:sp macro="" textlink="">
      <xdr:nvSpPr>
        <xdr:cNvPr id="624" name="n_4aveValue【公民館】&#10;一人当たり面積">
          <a:extLst>
            <a:ext uri="{FF2B5EF4-FFF2-40B4-BE49-F238E27FC236}">
              <a16:creationId xmlns:a16="http://schemas.microsoft.com/office/drawing/2014/main" id="{B877D5B1-9959-40DD-9DE4-D9913EFE142F}"/>
            </a:ext>
          </a:extLst>
        </xdr:cNvPr>
        <xdr:cNvSpPr txBox="1"/>
      </xdr:nvSpPr>
      <xdr:spPr>
        <a:xfrm>
          <a:off x="16592627" y="1745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158766</xdr:rowOff>
    </xdr:from>
    <xdr:ext cx="469744" cy="259045"/>
    <xdr:sp macro="" textlink="">
      <xdr:nvSpPr>
        <xdr:cNvPr id="625" name="n_4mainValue【公民館】&#10;一人当たり面積">
          <a:extLst>
            <a:ext uri="{FF2B5EF4-FFF2-40B4-BE49-F238E27FC236}">
              <a16:creationId xmlns:a16="http://schemas.microsoft.com/office/drawing/2014/main" id="{326BB9C3-A921-4677-969E-7027A722FEA4}"/>
            </a:ext>
          </a:extLst>
        </xdr:cNvPr>
        <xdr:cNvSpPr txBox="1"/>
      </xdr:nvSpPr>
      <xdr:spPr>
        <a:xfrm>
          <a:off x="16592627" y="1638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a:extLst>
            <a:ext uri="{FF2B5EF4-FFF2-40B4-BE49-F238E27FC236}">
              <a16:creationId xmlns:a16="http://schemas.microsoft.com/office/drawing/2014/main" id="{222520BD-7A6D-4EBA-901F-A56597974847}"/>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a:extLst>
            <a:ext uri="{FF2B5EF4-FFF2-40B4-BE49-F238E27FC236}">
              <a16:creationId xmlns:a16="http://schemas.microsoft.com/office/drawing/2014/main" id="{0B8BD15A-AAC2-484E-8874-035847D05F6B}"/>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a:extLst>
            <a:ext uri="{FF2B5EF4-FFF2-40B4-BE49-F238E27FC236}">
              <a16:creationId xmlns:a16="http://schemas.microsoft.com/office/drawing/2014/main" id="{09C2A782-2FCF-463E-A8C8-B6B2F9B36F7E}"/>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ほとんどの施設において、有形固定資産減価償却率及び一人当たり面積ともに類似団体と比較して高い水準となっている。特に公営住宅、公民館及び学校施設の一人当たり面積では、約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倍から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倍と突出して高くなっている。また、学校教育系施設と公営住宅の延床面積で、当市の総延床面積の約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割を占めていることから、平成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年度に策定した公共施設等総合管理計画では、公営住宅の縮減目標率を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％、学校施設の縮減目標率を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定めている。今後、個別施設計画を策定する中で、老朽化した施設の統合、廃止及び集約化に取り組むことで施設総量の縮小を図り、既存施設には適切な改修などを行い、有形固定資産減価償却率の引き下げにも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1CE4DE-21C0-4C20-B07B-418BBD3732E2}"/>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45C3534-BBE0-42D1-9FB6-74B0AA74A4B7}"/>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42BA633-B833-4170-9686-679E5165BD94}"/>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F00A50D-1E16-4A16-95D4-8FE1007DDCD9}"/>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9D1EB7B-CA81-477F-804D-160BE09CABD7}"/>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68FF21D-E3AC-4BC9-B17C-B5DD5B5A66D9}"/>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A873C9-C5F7-48A6-AD0E-DF18056FDB44}"/>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2137526-EB14-458F-90C2-84BCB30EFD9B}"/>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FDAFCB7-1903-4404-BCFE-0B9C2EBE7478}"/>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06E1BB6-5FA5-444D-9CDB-60BA974A04D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108,330
106,404
274.45
62,980,781
60,610,977
2,168,992
25,904,172
36,396,592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D319BA1-867A-496E-A1E2-17C5557001AF}"/>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78BA8F-7047-4636-B6D8-FC598288A134}"/>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A288DB3-79E7-43DA-8D0D-D0BAE85B03B2}"/>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EF1368F-AC62-44E2-BA7C-93177A73459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659268-BCE5-4CEA-A120-C9982486494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35AB40C-76CA-4790-B7FC-33A265F6D3D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A438EF9-3278-4F5D-9F77-601EB9F16E54}"/>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9CD2C40-E8F0-4974-ABB5-AA81FD3494E6}"/>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098C430-F309-4921-A428-2436A0BD7148}"/>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9CB6184-078A-4E39-89F2-CD75B0A37BA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66C8F9-2837-4FDE-A632-5AC6F742A50B}"/>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D75686-F08B-415B-A291-03313359506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DE27B68-90A4-4AAC-9414-911129DA349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290748-2BA9-4FF2-932A-1C134DCC3CE6}"/>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8F3D79C-7312-4B7E-87B3-34D3B4DABE37}"/>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285166-70D7-438C-9CCA-5290722E9CE8}"/>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A87DDB4-1CAA-41ED-B487-80457C3C6A63}"/>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ABC107A-3911-42B3-AAFF-4D79E61431F6}"/>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1E19F93-53BC-4E7B-B656-8F2CEE99490D}"/>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1ACD825-1EFE-49DB-8958-DBE51CAA912F}"/>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33E9EC9-830A-49EF-9D80-A25D57872B26}"/>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E396418-11B4-4ABA-8B74-8115FC862443}"/>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9C9AEC1-6386-4F67-98DC-8FF7B9C96FDF}"/>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276E919-42F7-40F4-83CC-75DA57A83761}"/>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A0DD4EF-5F9D-4AA2-A534-67CC2A87B6CC}"/>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2457E9A-10F9-4F83-8609-299A1AD14ABB}"/>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0CF88A2-E8DF-457D-BF9A-10C1A5D3FE6D}"/>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CE785B7-59F0-40C7-BCF0-3103DF9562F9}"/>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4761C23-0DC5-4415-9A75-895DA77E02DB}"/>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982D02C-2A7F-4885-9962-9ACFECC325FF}"/>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3952107-59BE-435C-A4C9-2BC40685F91C}"/>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00DFB51-EBE3-49FC-860D-D3B02802153F}"/>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E6E5BB0-8E0E-4008-9EB6-EBC4B7DDB42C}"/>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9B5070B-CCDB-4C63-959B-BF31DC386E4B}"/>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37483FE-EC71-43B2-9935-6E02FD2D8656}"/>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F27843B-9A93-4926-A9FA-EEEDDEEAB999}"/>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6E2494D-1B99-480D-AC59-1956DB8D2067}"/>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AD0F834-61F3-4418-9951-BF511870BD57}"/>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59E79CA-FBD2-497E-9222-DB4B94BBCFF7}"/>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18CA54A-22D8-4AFA-AA9A-1E1FC5B3CCDD}"/>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A0E22FD-D9A2-41DE-8063-E9A196178FB8}"/>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BA937F8-8AA3-4B7F-9682-4E09E834C008}"/>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FD9B2B0-81F4-44CD-AA17-07513C5170D0}"/>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4D463CA-91BE-4F53-BBCB-55656498E580}"/>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5732027-AA18-4D98-8E3D-6A1B06AF9B52}"/>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B2C8BCC-389A-48DF-9072-DEBD456B8B9A}"/>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a:extLst>
            <a:ext uri="{FF2B5EF4-FFF2-40B4-BE49-F238E27FC236}">
              <a16:creationId xmlns:a16="http://schemas.microsoft.com/office/drawing/2014/main" id="{793DEBE0-C1FF-4D84-9DBC-038759C6252C}"/>
            </a:ext>
          </a:extLst>
        </xdr:cNvPr>
        <xdr:cNvCxnSpPr/>
      </xdr:nvCxnSpPr>
      <xdr:spPr>
        <a:xfrm flipV="1">
          <a:off x="4177665" y="5457372"/>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a:extLst>
            <a:ext uri="{FF2B5EF4-FFF2-40B4-BE49-F238E27FC236}">
              <a16:creationId xmlns:a16="http://schemas.microsoft.com/office/drawing/2014/main" id="{22D21FB1-66C3-428B-BD75-FCFACAD0D5EA}"/>
            </a:ext>
          </a:extLst>
        </xdr:cNvPr>
        <xdr:cNvSpPr txBox="1"/>
      </xdr:nvSpPr>
      <xdr:spPr>
        <a:xfrm>
          <a:off x="4216400" y="697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a:extLst>
            <a:ext uri="{FF2B5EF4-FFF2-40B4-BE49-F238E27FC236}">
              <a16:creationId xmlns:a16="http://schemas.microsoft.com/office/drawing/2014/main" id="{69706571-AC7C-4307-BD37-817F32965483}"/>
            </a:ext>
          </a:extLst>
        </xdr:cNvPr>
        <xdr:cNvCxnSpPr/>
      </xdr:nvCxnSpPr>
      <xdr:spPr>
        <a:xfrm>
          <a:off x="4108450" y="69726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87554E8-4D76-48FA-B722-53DA5F51AD3A}"/>
            </a:ext>
          </a:extLst>
        </xdr:cNvPr>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80433AD-B18F-48DB-82EB-0154E52A2B86}"/>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39750</xdr:rowOff>
    </xdr:from>
    <xdr:ext cx="405111" cy="259045"/>
    <xdr:sp macro="" textlink="">
      <xdr:nvSpPr>
        <xdr:cNvPr id="63" name="【図書館】&#10;有形固定資産減価償却率平均値テキスト">
          <a:extLst>
            <a:ext uri="{FF2B5EF4-FFF2-40B4-BE49-F238E27FC236}">
              <a16:creationId xmlns:a16="http://schemas.microsoft.com/office/drawing/2014/main" id="{BD191F92-0676-4B4B-BA7B-D93A84EFD288}"/>
            </a:ext>
          </a:extLst>
        </xdr:cNvPr>
        <xdr:cNvSpPr txBox="1"/>
      </xdr:nvSpPr>
      <xdr:spPr>
        <a:xfrm>
          <a:off x="42164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a:extLst>
            <a:ext uri="{FF2B5EF4-FFF2-40B4-BE49-F238E27FC236}">
              <a16:creationId xmlns:a16="http://schemas.microsoft.com/office/drawing/2014/main" id="{1D12F385-CB49-4D00-846F-DF113178FEBA}"/>
            </a:ext>
          </a:extLst>
        </xdr:cNvPr>
        <xdr:cNvSpPr/>
      </xdr:nvSpPr>
      <xdr:spPr>
        <a:xfrm>
          <a:off x="41275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a:extLst>
            <a:ext uri="{FF2B5EF4-FFF2-40B4-BE49-F238E27FC236}">
              <a16:creationId xmlns:a16="http://schemas.microsoft.com/office/drawing/2014/main" id="{E71D3831-2CEF-4A70-878D-0492C8287DB0}"/>
            </a:ext>
          </a:extLst>
        </xdr:cNvPr>
        <xdr:cNvSpPr/>
      </xdr:nvSpPr>
      <xdr:spPr>
        <a:xfrm>
          <a:off x="3384550" y="62204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52087</xdr:rowOff>
    </xdr:from>
    <xdr:ext cx="405111" cy="259045"/>
    <xdr:sp macro="" textlink="">
      <xdr:nvSpPr>
        <xdr:cNvPr id="66" name="n_1aveValue【図書館】&#10;有形固定資産減価償却率">
          <a:extLst>
            <a:ext uri="{FF2B5EF4-FFF2-40B4-BE49-F238E27FC236}">
              <a16:creationId xmlns:a16="http://schemas.microsoft.com/office/drawing/2014/main" id="{2CEF6F75-CB23-44A4-9009-A5FFF754DE44}"/>
            </a:ext>
          </a:extLst>
        </xdr:cNvPr>
        <xdr:cNvSpPr txBox="1"/>
      </xdr:nvSpPr>
      <xdr:spPr>
        <a:xfrm>
          <a:off x="3239144" y="600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126637</xdr:rowOff>
    </xdr:from>
    <xdr:to>
      <xdr:col>15</xdr:col>
      <xdr:colOff>101600</xdr:colOff>
      <xdr:row>38</xdr:row>
      <xdr:rowOff>56787</xdr:rowOff>
    </xdr:to>
    <xdr:sp macro="" textlink="">
      <xdr:nvSpPr>
        <xdr:cNvPr id="67" name="フローチャート: 判断 66">
          <a:extLst>
            <a:ext uri="{FF2B5EF4-FFF2-40B4-BE49-F238E27FC236}">
              <a16:creationId xmlns:a16="http://schemas.microsoft.com/office/drawing/2014/main" id="{740F7712-22BB-4009-A3A9-88DF73F6E8C6}"/>
            </a:ext>
          </a:extLst>
        </xdr:cNvPr>
        <xdr:cNvSpPr/>
      </xdr:nvSpPr>
      <xdr:spPr>
        <a:xfrm>
          <a:off x="2571750" y="62416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73314</xdr:rowOff>
    </xdr:from>
    <xdr:ext cx="405111" cy="259045"/>
    <xdr:sp macro="" textlink="">
      <xdr:nvSpPr>
        <xdr:cNvPr id="68" name="n_2aveValue【図書館】&#10;有形固定資産減価償却率">
          <a:extLst>
            <a:ext uri="{FF2B5EF4-FFF2-40B4-BE49-F238E27FC236}">
              <a16:creationId xmlns:a16="http://schemas.microsoft.com/office/drawing/2014/main" id="{775021C7-DB26-4EB8-A7C5-31D317A7D8D5}"/>
            </a:ext>
          </a:extLst>
        </xdr:cNvPr>
        <xdr:cNvSpPr txBox="1"/>
      </xdr:nvSpPr>
      <xdr:spPr>
        <a:xfrm>
          <a:off x="2439044" y="6023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100511</xdr:rowOff>
    </xdr:from>
    <xdr:to>
      <xdr:col>10</xdr:col>
      <xdr:colOff>165100</xdr:colOff>
      <xdr:row>38</xdr:row>
      <xdr:rowOff>30662</xdr:rowOff>
    </xdr:to>
    <xdr:sp macro="" textlink="">
      <xdr:nvSpPr>
        <xdr:cNvPr id="69" name="フローチャート: 判断 68">
          <a:extLst>
            <a:ext uri="{FF2B5EF4-FFF2-40B4-BE49-F238E27FC236}">
              <a16:creationId xmlns:a16="http://schemas.microsoft.com/office/drawing/2014/main" id="{54A95CE2-8F50-4446-8863-616D0E6FC27B}"/>
            </a:ext>
          </a:extLst>
        </xdr:cNvPr>
        <xdr:cNvSpPr/>
      </xdr:nvSpPr>
      <xdr:spPr>
        <a:xfrm>
          <a:off x="1778000" y="6215561"/>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47188</xdr:rowOff>
    </xdr:from>
    <xdr:ext cx="405111" cy="259045"/>
    <xdr:sp macro="" textlink="">
      <xdr:nvSpPr>
        <xdr:cNvPr id="70" name="n_3aveValue【図書館】&#10;有形固定資産減価償却率">
          <a:extLst>
            <a:ext uri="{FF2B5EF4-FFF2-40B4-BE49-F238E27FC236}">
              <a16:creationId xmlns:a16="http://schemas.microsoft.com/office/drawing/2014/main" id="{6F718A82-670F-4AFA-A5B1-B9F6E4B69504}"/>
            </a:ext>
          </a:extLst>
        </xdr:cNvPr>
        <xdr:cNvSpPr txBox="1"/>
      </xdr:nvSpPr>
      <xdr:spPr>
        <a:xfrm>
          <a:off x="1645294" y="59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85816</xdr:rowOff>
    </xdr:from>
    <xdr:to>
      <xdr:col>6</xdr:col>
      <xdr:colOff>38100</xdr:colOff>
      <xdr:row>38</xdr:row>
      <xdr:rowOff>15966</xdr:rowOff>
    </xdr:to>
    <xdr:sp macro="" textlink="">
      <xdr:nvSpPr>
        <xdr:cNvPr id="71" name="フローチャート: 判断 70">
          <a:extLst>
            <a:ext uri="{FF2B5EF4-FFF2-40B4-BE49-F238E27FC236}">
              <a16:creationId xmlns:a16="http://schemas.microsoft.com/office/drawing/2014/main" id="{3269CAD4-D8F1-460E-BD21-0F0317EB9445}"/>
            </a:ext>
          </a:extLst>
        </xdr:cNvPr>
        <xdr:cNvSpPr/>
      </xdr:nvSpPr>
      <xdr:spPr>
        <a:xfrm>
          <a:off x="984250" y="62008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36</xdr:row>
      <xdr:rowOff>32493</xdr:rowOff>
    </xdr:from>
    <xdr:ext cx="405111" cy="259045"/>
    <xdr:sp macro="" textlink="">
      <xdr:nvSpPr>
        <xdr:cNvPr id="72" name="n_4aveValue【図書館】&#10;有形固定資産減価償却率">
          <a:extLst>
            <a:ext uri="{FF2B5EF4-FFF2-40B4-BE49-F238E27FC236}">
              <a16:creationId xmlns:a16="http://schemas.microsoft.com/office/drawing/2014/main" id="{172A47A1-55C2-47BA-885C-1A66552DE497}"/>
            </a:ext>
          </a:extLst>
        </xdr:cNvPr>
        <xdr:cNvSpPr txBox="1"/>
      </xdr:nvSpPr>
      <xdr:spPr>
        <a:xfrm>
          <a:off x="851544" y="5982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6B0B9CA-22FB-4237-8EB8-3881AEEB804C}"/>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AE4F6F97-CD04-4F09-9789-CCA2561E90F5}"/>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35FE4220-0404-48BF-BDD0-570B4D8FEE84}"/>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3C7EA5B7-B2FA-431E-986A-0CA1F286495D}"/>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EB1CAA43-064A-4642-B620-0F09C6FEB132}"/>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8" name="楕円 77">
          <a:extLst>
            <a:ext uri="{FF2B5EF4-FFF2-40B4-BE49-F238E27FC236}">
              <a16:creationId xmlns:a16="http://schemas.microsoft.com/office/drawing/2014/main" id="{96BBB9E4-4AF7-4E89-9276-AF92A7277AF7}"/>
            </a:ext>
          </a:extLst>
        </xdr:cNvPr>
        <xdr:cNvSpPr/>
      </xdr:nvSpPr>
      <xdr:spPr>
        <a:xfrm>
          <a:off x="4127500" y="5412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340478" cy="259045"/>
    <xdr:sp macro="" textlink="">
      <xdr:nvSpPr>
        <xdr:cNvPr id="79" name="【図書館】&#10;有形固定資産減価償却率該当値テキスト">
          <a:extLst>
            <a:ext uri="{FF2B5EF4-FFF2-40B4-BE49-F238E27FC236}">
              <a16:creationId xmlns:a16="http://schemas.microsoft.com/office/drawing/2014/main" id="{B3E4EFB0-785B-452D-A63F-C4C9FBA12498}"/>
            </a:ext>
          </a:extLst>
        </xdr:cNvPr>
        <xdr:cNvSpPr txBox="1"/>
      </xdr:nvSpPr>
      <xdr:spPr>
        <a:xfrm>
          <a:off x="4216400" y="53659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146231</xdr:rowOff>
    </xdr:from>
    <xdr:to>
      <xdr:col>6</xdr:col>
      <xdr:colOff>38100</xdr:colOff>
      <xdr:row>38</xdr:row>
      <xdr:rowOff>76381</xdr:rowOff>
    </xdr:to>
    <xdr:sp macro="" textlink="">
      <xdr:nvSpPr>
        <xdr:cNvPr id="80" name="楕円 79">
          <a:extLst>
            <a:ext uri="{FF2B5EF4-FFF2-40B4-BE49-F238E27FC236}">
              <a16:creationId xmlns:a16="http://schemas.microsoft.com/office/drawing/2014/main" id="{3EB33861-9A96-44DE-8123-FD7B1CA45D08}"/>
            </a:ext>
          </a:extLst>
        </xdr:cNvPr>
        <xdr:cNvSpPr/>
      </xdr:nvSpPr>
      <xdr:spPr>
        <a:xfrm>
          <a:off x="984250" y="62612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38</xdr:row>
      <xdr:rowOff>67508</xdr:rowOff>
    </xdr:from>
    <xdr:ext cx="405111" cy="259045"/>
    <xdr:sp macro="" textlink="">
      <xdr:nvSpPr>
        <xdr:cNvPr id="81" name="n_4mainValue【図書館】&#10;有形固定資産減価償却率">
          <a:extLst>
            <a:ext uri="{FF2B5EF4-FFF2-40B4-BE49-F238E27FC236}">
              <a16:creationId xmlns:a16="http://schemas.microsoft.com/office/drawing/2014/main" id="{15836383-6602-4CED-B9FA-F1C4F7978C33}"/>
            </a:ext>
          </a:extLst>
        </xdr:cNvPr>
        <xdr:cNvSpPr txBox="1"/>
      </xdr:nvSpPr>
      <xdr:spPr>
        <a:xfrm>
          <a:off x="851544" y="6347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49BC31EE-CABA-4364-AE0F-19A0569C572C}"/>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23453481-4C2B-4A61-9BF4-6BB5189CA1B4}"/>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22E816DE-2CC8-4078-BB1E-E8D311E10335}"/>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DAC82A2B-437E-4958-B844-EE1777CDE028}"/>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57B1641F-3E25-4DCF-993C-6A38748732D4}"/>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B491139E-EDF8-40FA-81AA-72BC3F0D753D}"/>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E5D752CE-69A5-4AD8-83BF-EA41B343963F}"/>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6A6D6198-97F2-4E69-B7FA-C308C70AB21E}"/>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FCAB38D5-F9DB-47DC-A71F-2B30E5249B07}"/>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99319488-766C-41A1-B1D0-7813EF44F3F8}"/>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A8FF40AB-3B14-4896-84AD-A9FDFBD9F3C5}"/>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5D1EB6CA-3FD2-4A32-9673-E3D82366ADC1}"/>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1514F6DA-45DF-4D5C-9519-B9E33BA1DB64}"/>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a:extLst>
            <a:ext uri="{FF2B5EF4-FFF2-40B4-BE49-F238E27FC236}">
              <a16:creationId xmlns:a16="http://schemas.microsoft.com/office/drawing/2014/main" id="{629D51E0-3663-48A9-97DC-0C26DB1E8BE0}"/>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176B7705-B01C-4585-BDEB-07000E6F3983}"/>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2CC983A7-511E-43BB-BF6E-BE8E4D36F64F}"/>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DDFBF9F9-625F-47EF-8E48-A790FF3D6A48}"/>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a:extLst>
            <a:ext uri="{FF2B5EF4-FFF2-40B4-BE49-F238E27FC236}">
              <a16:creationId xmlns:a16="http://schemas.microsoft.com/office/drawing/2014/main" id="{585A9C01-A38F-4216-8A4B-030DFBAC7B1C}"/>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7A981742-1783-4917-8F26-6DB7DD61682B}"/>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a:extLst>
            <a:ext uri="{FF2B5EF4-FFF2-40B4-BE49-F238E27FC236}">
              <a16:creationId xmlns:a16="http://schemas.microsoft.com/office/drawing/2014/main" id="{E5C7D4A6-FED2-4B19-9BD5-F08AC6F53754}"/>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3DA49723-9AD9-4AC8-A763-8C6FE079043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6E02C840-FC10-4B1D-9381-5C2E2C09E974}"/>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A3203DC9-D02B-4185-A445-700EA48E1F95}"/>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05" name="直線コネクタ 104">
          <a:extLst>
            <a:ext uri="{FF2B5EF4-FFF2-40B4-BE49-F238E27FC236}">
              <a16:creationId xmlns:a16="http://schemas.microsoft.com/office/drawing/2014/main" id="{B48E0B66-8F30-4E7F-9171-31FBF0D6191C}"/>
            </a:ext>
          </a:extLst>
        </xdr:cNvPr>
        <xdr:cNvCxnSpPr/>
      </xdr:nvCxnSpPr>
      <xdr:spPr>
        <a:xfrm flipV="1">
          <a:off x="9429115" y="5416550"/>
          <a:ext cx="0" cy="1454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06" name="【図書館】&#10;一人当たり面積最小値テキスト">
          <a:extLst>
            <a:ext uri="{FF2B5EF4-FFF2-40B4-BE49-F238E27FC236}">
              <a16:creationId xmlns:a16="http://schemas.microsoft.com/office/drawing/2014/main" id="{9ACE67AB-2B8F-49AA-8B4C-28EF9FA7D9A1}"/>
            </a:ext>
          </a:extLst>
        </xdr:cNvPr>
        <xdr:cNvSpPr txBox="1"/>
      </xdr:nvSpPr>
      <xdr:spPr>
        <a:xfrm>
          <a:off x="946785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7" name="直線コネクタ 106">
          <a:extLst>
            <a:ext uri="{FF2B5EF4-FFF2-40B4-BE49-F238E27FC236}">
              <a16:creationId xmlns:a16="http://schemas.microsoft.com/office/drawing/2014/main" id="{4C682F5A-CD3A-4605-89A8-FFF96971C452}"/>
            </a:ext>
          </a:extLst>
        </xdr:cNvPr>
        <xdr:cNvCxnSpPr/>
      </xdr:nvCxnSpPr>
      <xdr:spPr>
        <a:xfrm>
          <a:off x="9359900" y="6870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08" name="【図書館】&#10;一人当たり面積最大値テキスト">
          <a:extLst>
            <a:ext uri="{FF2B5EF4-FFF2-40B4-BE49-F238E27FC236}">
              <a16:creationId xmlns:a16="http://schemas.microsoft.com/office/drawing/2014/main" id="{1610FE63-ED7B-4A8A-85FE-D49FE1627F97}"/>
            </a:ext>
          </a:extLst>
        </xdr:cNvPr>
        <xdr:cNvSpPr txBox="1"/>
      </xdr:nvSpPr>
      <xdr:spPr>
        <a:xfrm>
          <a:off x="9467850" y="51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09" name="直線コネクタ 108">
          <a:extLst>
            <a:ext uri="{FF2B5EF4-FFF2-40B4-BE49-F238E27FC236}">
              <a16:creationId xmlns:a16="http://schemas.microsoft.com/office/drawing/2014/main" id="{7A828E50-DAE2-44B5-ACF1-5F9E7CF77567}"/>
            </a:ext>
          </a:extLst>
        </xdr:cNvPr>
        <xdr:cNvCxnSpPr/>
      </xdr:nvCxnSpPr>
      <xdr:spPr>
        <a:xfrm>
          <a:off x="9359900" y="541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0" name="【図書館】&#10;一人当たり面積平均値テキスト">
          <a:extLst>
            <a:ext uri="{FF2B5EF4-FFF2-40B4-BE49-F238E27FC236}">
              <a16:creationId xmlns:a16="http://schemas.microsoft.com/office/drawing/2014/main" id="{3A691ED7-D22C-4879-B784-3CA617B054FA}"/>
            </a:ext>
          </a:extLst>
        </xdr:cNvPr>
        <xdr:cNvSpPr txBox="1"/>
      </xdr:nvSpPr>
      <xdr:spPr>
        <a:xfrm>
          <a:off x="9467850" y="629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1" name="フローチャート: 判断 110">
          <a:extLst>
            <a:ext uri="{FF2B5EF4-FFF2-40B4-BE49-F238E27FC236}">
              <a16:creationId xmlns:a16="http://schemas.microsoft.com/office/drawing/2014/main" id="{B0892474-3155-440A-BA7C-C7D1D247DE42}"/>
            </a:ext>
          </a:extLst>
        </xdr:cNvPr>
        <xdr:cNvSpPr/>
      </xdr:nvSpPr>
      <xdr:spPr>
        <a:xfrm>
          <a:off x="9398000" y="6445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2" name="フローチャート: 判断 111">
          <a:extLst>
            <a:ext uri="{FF2B5EF4-FFF2-40B4-BE49-F238E27FC236}">
              <a16:creationId xmlns:a16="http://schemas.microsoft.com/office/drawing/2014/main" id="{8067FB5D-9E1E-4DEF-A7B1-0707C2D9F8D9}"/>
            </a:ext>
          </a:extLst>
        </xdr:cNvPr>
        <xdr:cNvSpPr/>
      </xdr:nvSpPr>
      <xdr:spPr>
        <a:xfrm>
          <a:off x="8636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124477</xdr:rowOff>
    </xdr:from>
    <xdr:ext cx="469744" cy="259045"/>
    <xdr:sp macro="" textlink="">
      <xdr:nvSpPr>
        <xdr:cNvPr id="113" name="n_1aveValue【図書館】&#10;一人当たり面積">
          <a:extLst>
            <a:ext uri="{FF2B5EF4-FFF2-40B4-BE49-F238E27FC236}">
              <a16:creationId xmlns:a16="http://schemas.microsoft.com/office/drawing/2014/main" id="{34BD3E49-377D-403D-989A-C1AB63CEE1F4}"/>
            </a:ext>
          </a:extLst>
        </xdr:cNvPr>
        <xdr:cNvSpPr txBox="1"/>
      </xdr:nvSpPr>
      <xdr:spPr>
        <a:xfrm>
          <a:off x="845827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a:extLst>
            <a:ext uri="{FF2B5EF4-FFF2-40B4-BE49-F238E27FC236}">
              <a16:creationId xmlns:a16="http://schemas.microsoft.com/office/drawing/2014/main" id="{4FCE726A-AF99-44F1-A45C-F06F9E305C67}"/>
            </a:ext>
          </a:extLst>
        </xdr:cNvPr>
        <xdr:cNvSpPr/>
      </xdr:nvSpPr>
      <xdr:spPr>
        <a:xfrm>
          <a:off x="7842250" y="6464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137177</xdr:rowOff>
    </xdr:from>
    <xdr:ext cx="469744" cy="259045"/>
    <xdr:sp macro="" textlink="">
      <xdr:nvSpPr>
        <xdr:cNvPr id="115" name="n_2aveValue【図書館】&#10;一人当たり面積">
          <a:extLst>
            <a:ext uri="{FF2B5EF4-FFF2-40B4-BE49-F238E27FC236}">
              <a16:creationId xmlns:a16="http://schemas.microsoft.com/office/drawing/2014/main" id="{1F4598D3-F4F3-44E5-A08B-7ADD5706533E}"/>
            </a:ext>
          </a:extLst>
        </xdr:cNvPr>
        <xdr:cNvSpPr txBox="1"/>
      </xdr:nvSpPr>
      <xdr:spPr>
        <a:xfrm>
          <a:off x="76772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19050</xdr:rowOff>
    </xdr:from>
    <xdr:to>
      <xdr:col>41</xdr:col>
      <xdr:colOff>101600</xdr:colOff>
      <xdr:row>39</xdr:row>
      <xdr:rowOff>120650</xdr:rowOff>
    </xdr:to>
    <xdr:sp macro="" textlink="">
      <xdr:nvSpPr>
        <xdr:cNvPr id="116" name="フローチャート: 判断 115">
          <a:extLst>
            <a:ext uri="{FF2B5EF4-FFF2-40B4-BE49-F238E27FC236}">
              <a16:creationId xmlns:a16="http://schemas.microsoft.com/office/drawing/2014/main" id="{A11317B1-3057-4B46-AA3D-83427972F434}"/>
            </a:ext>
          </a:extLst>
        </xdr:cNvPr>
        <xdr:cNvSpPr/>
      </xdr:nvSpPr>
      <xdr:spPr>
        <a:xfrm>
          <a:off x="702945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137177</xdr:rowOff>
    </xdr:from>
    <xdr:ext cx="469744" cy="259045"/>
    <xdr:sp macro="" textlink="">
      <xdr:nvSpPr>
        <xdr:cNvPr id="117" name="n_3aveValue【図書館】&#10;一人当たり面積">
          <a:extLst>
            <a:ext uri="{FF2B5EF4-FFF2-40B4-BE49-F238E27FC236}">
              <a16:creationId xmlns:a16="http://schemas.microsoft.com/office/drawing/2014/main" id="{E4CAB4A3-9223-4657-9F03-3ECA1FF8DA6F}"/>
            </a:ext>
          </a:extLst>
        </xdr:cNvPr>
        <xdr:cNvSpPr txBox="1"/>
      </xdr:nvSpPr>
      <xdr:spPr>
        <a:xfrm>
          <a:off x="6864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19050</xdr:rowOff>
    </xdr:from>
    <xdr:to>
      <xdr:col>36</xdr:col>
      <xdr:colOff>165100</xdr:colOff>
      <xdr:row>39</xdr:row>
      <xdr:rowOff>120650</xdr:rowOff>
    </xdr:to>
    <xdr:sp macro="" textlink="">
      <xdr:nvSpPr>
        <xdr:cNvPr id="118" name="フローチャート: 判断 117">
          <a:extLst>
            <a:ext uri="{FF2B5EF4-FFF2-40B4-BE49-F238E27FC236}">
              <a16:creationId xmlns:a16="http://schemas.microsoft.com/office/drawing/2014/main" id="{6BE95556-70E2-42DD-B492-4C7D59F12D03}"/>
            </a:ext>
          </a:extLst>
        </xdr:cNvPr>
        <xdr:cNvSpPr/>
      </xdr:nvSpPr>
      <xdr:spPr>
        <a:xfrm>
          <a:off x="6235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137177</xdr:rowOff>
    </xdr:from>
    <xdr:ext cx="469744" cy="259045"/>
    <xdr:sp macro="" textlink="">
      <xdr:nvSpPr>
        <xdr:cNvPr id="119" name="n_4aveValue【図書館】&#10;一人当たり面積">
          <a:extLst>
            <a:ext uri="{FF2B5EF4-FFF2-40B4-BE49-F238E27FC236}">
              <a16:creationId xmlns:a16="http://schemas.microsoft.com/office/drawing/2014/main" id="{A25EE2EC-5C09-48DA-BE6E-D64C8C277AE9}"/>
            </a:ext>
          </a:extLst>
        </xdr:cNvPr>
        <xdr:cNvSpPr txBox="1"/>
      </xdr:nvSpPr>
      <xdr:spPr>
        <a:xfrm>
          <a:off x="607067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BDDAA40-5EAA-4F14-B25B-192D88321C54}"/>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0C7E1C0-D8C3-4E74-A4D3-8526B6FBB0E5}"/>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1C3B732-9070-4F25-8C4E-DAFA52147B04}"/>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34A78F6-3CCE-4D24-85E8-1625D1C6D281}"/>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9E62E41-BD5A-48B3-B5F3-7BFAC17A0CD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19050</xdr:rowOff>
    </xdr:from>
    <xdr:to>
      <xdr:col>55</xdr:col>
      <xdr:colOff>50800</xdr:colOff>
      <xdr:row>41</xdr:row>
      <xdr:rowOff>120650</xdr:rowOff>
    </xdr:to>
    <xdr:sp macro="" textlink="">
      <xdr:nvSpPr>
        <xdr:cNvPr id="125" name="楕円 124">
          <a:extLst>
            <a:ext uri="{FF2B5EF4-FFF2-40B4-BE49-F238E27FC236}">
              <a16:creationId xmlns:a16="http://schemas.microsoft.com/office/drawing/2014/main" id="{C69CA58B-B640-432F-82B5-6294DD13142A}"/>
            </a:ext>
          </a:extLst>
        </xdr:cNvPr>
        <xdr:cNvSpPr/>
      </xdr:nvSpPr>
      <xdr:spPr>
        <a:xfrm>
          <a:off x="9398000" y="6794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105427</xdr:rowOff>
    </xdr:from>
    <xdr:ext cx="469744" cy="259045"/>
    <xdr:sp macro="" textlink="">
      <xdr:nvSpPr>
        <xdr:cNvPr id="126" name="【図書館】&#10;一人当たり面積該当値テキスト">
          <a:extLst>
            <a:ext uri="{FF2B5EF4-FFF2-40B4-BE49-F238E27FC236}">
              <a16:creationId xmlns:a16="http://schemas.microsoft.com/office/drawing/2014/main" id="{8A5DEA58-CE65-445E-9017-0180D26DF100}"/>
            </a:ext>
          </a:extLst>
        </xdr:cNvPr>
        <xdr:cNvSpPr txBox="1"/>
      </xdr:nvSpPr>
      <xdr:spPr>
        <a:xfrm>
          <a:off x="9467850"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107950</xdr:rowOff>
    </xdr:from>
    <xdr:to>
      <xdr:col>36</xdr:col>
      <xdr:colOff>165100</xdr:colOff>
      <xdr:row>40</xdr:row>
      <xdr:rowOff>38100</xdr:rowOff>
    </xdr:to>
    <xdr:sp macro="" textlink="">
      <xdr:nvSpPr>
        <xdr:cNvPr id="127" name="楕円 126">
          <a:extLst>
            <a:ext uri="{FF2B5EF4-FFF2-40B4-BE49-F238E27FC236}">
              <a16:creationId xmlns:a16="http://schemas.microsoft.com/office/drawing/2014/main" id="{D9CF68B8-3315-467A-8DFF-3084C92A12C7}"/>
            </a:ext>
          </a:extLst>
        </xdr:cNvPr>
        <xdr:cNvSpPr/>
      </xdr:nvSpPr>
      <xdr:spPr>
        <a:xfrm>
          <a:off x="6235700" y="6553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40</xdr:row>
      <xdr:rowOff>29227</xdr:rowOff>
    </xdr:from>
    <xdr:ext cx="469744" cy="259045"/>
    <xdr:sp macro="" textlink="">
      <xdr:nvSpPr>
        <xdr:cNvPr id="128" name="n_4mainValue【図書館】&#10;一人当たり面積">
          <a:extLst>
            <a:ext uri="{FF2B5EF4-FFF2-40B4-BE49-F238E27FC236}">
              <a16:creationId xmlns:a16="http://schemas.microsoft.com/office/drawing/2014/main" id="{4C1782D9-1701-41FE-A372-7A2FA2339825}"/>
            </a:ext>
          </a:extLst>
        </xdr:cNvPr>
        <xdr:cNvSpPr txBox="1"/>
      </xdr:nvSpPr>
      <xdr:spPr>
        <a:xfrm>
          <a:off x="607067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F7BC9722-5BCA-4289-A20E-624D6E78CEDA}"/>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B163A10C-2522-4FFD-AD24-2D1F4F5336C4}"/>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A94679B8-5BD6-4D0C-980C-1B27561B807E}"/>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E3FA6E4-9A81-40A8-B0AD-C81EA32182D6}"/>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22D1E700-AE07-4863-AD02-89F225B259A3}"/>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D4BE73C6-CE01-4DE8-BF78-AEAF4F7DC102}"/>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2C464F99-40AA-458E-B1B0-DCC9FBF23695}"/>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B0982502-BDD9-47FE-9AAF-29A70DA14027}"/>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B7F5EFFB-D12D-4EBD-96EB-EBF315431AE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92BE2023-170D-4BB7-ACFC-3D8E3109FA11}"/>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a:extLst>
            <a:ext uri="{FF2B5EF4-FFF2-40B4-BE49-F238E27FC236}">
              <a16:creationId xmlns:a16="http://schemas.microsoft.com/office/drawing/2014/main" id="{BD1B6EAB-D247-4002-9C38-9C44D51031B5}"/>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308E8F0-FDCD-48E4-AC39-6956054F6416}"/>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1" name="テキスト ボックス 140">
          <a:extLst>
            <a:ext uri="{FF2B5EF4-FFF2-40B4-BE49-F238E27FC236}">
              <a16:creationId xmlns:a16="http://schemas.microsoft.com/office/drawing/2014/main" id="{E44D733B-BEE0-428D-B154-C8854A1A0371}"/>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1243A5EE-FA8A-4D39-A2E0-651E260BFFD1}"/>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C283118D-FD2E-4D0E-B414-D7DF38520328}"/>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C1B01B93-E3F7-4034-95CA-3712C02AEF62}"/>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D13B12A6-8643-4D6C-B064-FD9FEFA4C5FA}"/>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3FB963B1-194C-4F83-9680-42D640A3FA72}"/>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57043118-1825-47FC-A132-E6FE4CC10A50}"/>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D5F5FE78-7466-4827-B254-D8ABDA677D11}"/>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a16="http://schemas.microsoft.com/office/drawing/2014/main" id="{72424F83-9B47-43BC-80AE-ABCF91F790C8}"/>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9833C676-A052-4A2D-BFA7-8B2290DA0C25}"/>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1" name="テキスト ボックス 150">
          <a:extLst>
            <a:ext uri="{FF2B5EF4-FFF2-40B4-BE49-F238E27FC236}">
              <a16:creationId xmlns:a16="http://schemas.microsoft.com/office/drawing/2014/main" id="{A3C583B2-C6C7-41FD-8B58-05CB6DC895D4}"/>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713A8918-4911-46B9-89D0-1A1E94D82E07}"/>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53" name="直線コネクタ 152">
          <a:extLst>
            <a:ext uri="{FF2B5EF4-FFF2-40B4-BE49-F238E27FC236}">
              <a16:creationId xmlns:a16="http://schemas.microsoft.com/office/drawing/2014/main" id="{117B93D2-50FF-485F-8C30-76EA81AAF8A4}"/>
            </a:ext>
          </a:extLst>
        </xdr:cNvPr>
        <xdr:cNvCxnSpPr/>
      </xdr:nvCxnSpPr>
      <xdr:spPr>
        <a:xfrm flipV="1">
          <a:off x="4177665" y="9318625"/>
          <a:ext cx="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54" name="【体育館・プール】&#10;有形固定資産減価償却率最小値テキスト">
          <a:extLst>
            <a:ext uri="{FF2B5EF4-FFF2-40B4-BE49-F238E27FC236}">
              <a16:creationId xmlns:a16="http://schemas.microsoft.com/office/drawing/2014/main" id="{283995F2-B230-4608-899F-D1A0BDD552F5}"/>
            </a:ext>
          </a:extLst>
        </xdr:cNvPr>
        <xdr:cNvSpPr txBox="1"/>
      </xdr:nvSpPr>
      <xdr:spPr>
        <a:xfrm>
          <a:off x="4216400" y="1046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55" name="直線コネクタ 154">
          <a:extLst>
            <a:ext uri="{FF2B5EF4-FFF2-40B4-BE49-F238E27FC236}">
              <a16:creationId xmlns:a16="http://schemas.microsoft.com/office/drawing/2014/main" id="{B47AD5A3-481B-4C03-8726-F24CB4FBACEC}"/>
            </a:ext>
          </a:extLst>
        </xdr:cNvPr>
        <xdr:cNvCxnSpPr/>
      </xdr:nvCxnSpPr>
      <xdr:spPr>
        <a:xfrm>
          <a:off x="4108450" y="10462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6495170E-B3B4-4B90-B413-783B115995A9}"/>
            </a:ext>
          </a:extLst>
        </xdr:cNvPr>
        <xdr:cNvSpPr txBox="1"/>
      </xdr:nvSpPr>
      <xdr:spPr>
        <a:xfrm>
          <a:off x="4216400" y="910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57" name="直線コネクタ 156">
          <a:extLst>
            <a:ext uri="{FF2B5EF4-FFF2-40B4-BE49-F238E27FC236}">
              <a16:creationId xmlns:a16="http://schemas.microsoft.com/office/drawing/2014/main" id="{B8B0CF97-8551-418B-A453-8EB0EB1A3F5A}"/>
            </a:ext>
          </a:extLst>
        </xdr:cNvPr>
        <xdr:cNvCxnSpPr/>
      </xdr:nvCxnSpPr>
      <xdr:spPr>
        <a:xfrm>
          <a:off x="4108450" y="9318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118127</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E0A95CDD-4DCF-47E7-B215-5A526BD6A959}"/>
            </a:ext>
          </a:extLst>
        </xdr:cNvPr>
        <xdr:cNvSpPr txBox="1"/>
      </xdr:nvSpPr>
      <xdr:spPr>
        <a:xfrm>
          <a:off x="4216400" y="9865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59" name="フローチャート: 判断 158">
          <a:extLst>
            <a:ext uri="{FF2B5EF4-FFF2-40B4-BE49-F238E27FC236}">
              <a16:creationId xmlns:a16="http://schemas.microsoft.com/office/drawing/2014/main" id="{BA3CF641-10DA-439E-A1A0-BA6E1C67BC33}"/>
            </a:ext>
          </a:extLst>
        </xdr:cNvPr>
        <xdr:cNvSpPr/>
      </xdr:nvSpPr>
      <xdr:spPr>
        <a:xfrm>
          <a:off x="4127500" y="988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0" name="フローチャート: 判断 159">
          <a:extLst>
            <a:ext uri="{FF2B5EF4-FFF2-40B4-BE49-F238E27FC236}">
              <a16:creationId xmlns:a16="http://schemas.microsoft.com/office/drawing/2014/main" id="{A2688B56-9853-4B2F-9993-22A7532ED0E0}"/>
            </a:ext>
          </a:extLst>
        </xdr:cNvPr>
        <xdr:cNvSpPr/>
      </xdr:nvSpPr>
      <xdr:spPr>
        <a:xfrm>
          <a:off x="3384550" y="9867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67327</xdr:rowOff>
    </xdr:from>
    <xdr:ext cx="405111" cy="259045"/>
    <xdr:sp macro="" textlink="">
      <xdr:nvSpPr>
        <xdr:cNvPr id="161" name="n_1aveValue【体育館・プール】&#10;有形固定資産減価償却率">
          <a:extLst>
            <a:ext uri="{FF2B5EF4-FFF2-40B4-BE49-F238E27FC236}">
              <a16:creationId xmlns:a16="http://schemas.microsoft.com/office/drawing/2014/main" id="{06A2F7AF-D329-4ADE-AC21-E323D2136DEC}"/>
            </a:ext>
          </a:extLst>
        </xdr:cNvPr>
        <xdr:cNvSpPr txBox="1"/>
      </xdr:nvSpPr>
      <xdr:spPr>
        <a:xfrm>
          <a:off x="32391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111125</xdr:rowOff>
    </xdr:from>
    <xdr:to>
      <xdr:col>15</xdr:col>
      <xdr:colOff>101600</xdr:colOff>
      <xdr:row>60</xdr:row>
      <xdr:rowOff>41275</xdr:rowOff>
    </xdr:to>
    <xdr:sp macro="" textlink="">
      <xdr:nvSpPr>
        <xdr:cNvPr id="162" name="フローチャート: 判断 161">
          <a:extLst>
            <a:ext uri="{FF2B5EF4-FFF2-40B4-BE49-F238E27FC236}">
              <a16:creationId xmlns:a16="http://schemas.microsoft.com/office/drawing/2014/main" id="{4964346C-8D6B-4DFA-B0F8-542F45A7A5B3}"/>
            </a:ext>
          </a:extLst>
        </xdr:cNvPr>
        <xdr:cNvSpPr/>
      </xdr:nvSpPr>
      <xdr:spPr>
        <a:xfrm>
          <a:off x="2571750" y="9858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57802</xdr:rowOff>
    </xdr:from>
    <xdr:ext cx="405111" cy="259045"/>
    <xdr:sp macro="" textlink="">
      <xdr:nvSpPr>
        <xdr:cNvPr id="163" name="n_2aveValue【体育館・プール】&#10;有形固定資産減価償却率">
          <a:extLst>
            <a:ext uri="{FF2B5EF4-FFF2-40B4-BE49-F238E27FC236}">
              <a16:creationId xmlns:a16="http://schemas.microsoft.com/office/drawing/2014/main" id="{269AC839-1D1C-4943-972E-B09199F437B9}"/>
            </a:ext>
          </a:extLst>
        </xdr:cNvPr>
        <xdr:cNvSpPr txBox="1"/>
      </xdr:nvSpPr>
      <xdr:spPr>
        <a:xfrm>
          <a:off x="24390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82550</xdr:rowOff>
    </xdr:from>
    <xdr:to>
      <xdr:col>10</xdr:col>
      <xdr:colOff>165100</xdr:colOff>
      <xdr:row>60</xdr:row>
      <xdr:rowOff>12700</xdr:rowOff>
    </xdr:to>
    <xdr:sp macro="" textlink="">
      <xdr:nvSpPr>
        <xdr:cNvPr id="164" name="フローチャート: 判断 163">
          <a:extLst>
            <a:ext uri="{FF2B5EF4-FFF2-40B4-BE49-F238E27FC236}">
              <a16:creationId xmlns:a16="http://schemas.microsoft.com/office/drawing/2014/main" id="{4ED2739E-F0F5-4441-9159-F7801CDE94A8}"/>
            </a:ext>
          </a:extLst>
        </xdr:cNvPr>
        <xdr:cNvSpPr/>
      </xdr:nvSpPr>
      <xdr:spPr>
        <a:xfrm>
          <a:off x="1778000" y="9829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29227</xdr:rowOff>
    </xdr:from>
    <xdr:ext cx="405111" cy="259045"/>
    <xdr:sp macro="" textlink="">
      <xdr:nvSpPr>
        <xdr:cNvPr id="165" name="n_3aveValue【体育館・プール】&#10;有形固定資産減価償却率">
          <a:extLst>
            <a:ext uri="{FF2B5EF4-FFF2-40B4-BE49-F238E27FC236}">
              <a16:creationId xmlns:a16="http://schemas.microsoft.com/office/drawing/2014/main" id="{ED47EF70-5ADA-4460-87EC-6661427AE600}"/>
            </a:ext>
          </a:extLst>
        </xdr:cNvPr>
        <xdr:cNvSpPr txBox="1"/>
      </xdr:nvSpPr>
      <xdr:spPr>
        <a:xfrm>
          <a:off x="164529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59690</xdr:rowOff>
    </xdr:from>
    <xdr:to>
      <xdr:col>6</xdr:col>
      <xdr:colOff>38100</xdr:colOff>
      <xdr:row>59</xdr:row>
      <xdr:rowOff>161290</xdr:rowOff>
    </xdr:to>
    <xdr:sp macro="" textlink="">
      <xdr:nvSpPr>
        <xdr:cNvPr id="166" name="フローチャート: 判断 165">
          <a:extLst>
            <a:ext uri="{FF2B5EF4-FFF2-40B4-BE49-F238E27FC236}">
              <a16:creationId xmlns:a16="http://schemas.microsoft.com/office/drawing/2014/main" id="{2649E3B5-F8A0-4960-A347-500845B93828}"/>
            </a:ext>
          </a:extLst>
        </xdr:cNvPr>
        <xdr:cNvSpPr/>
      </xdr:nvSpPr>
      <xdr:spPr>
        <a:xfrm>
          <a:off x="984250" y="9806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6367</xdr:rowOff>
    </xdr:from>
    <xdr:ext cx="405111" cy="259045"/>
    <xdr:sp macro="" textlink="">
      <xdr:nvSpPr>
        <xdr:cNvPr id="167" name="n_4aveValue【体育館・プール】&#10;有形固定資産減価償却率">
          <a:extLst>
            <a:ext uri="{FF2B5EF4-FFF2-40B4-BE49-F238E27FC236}">
              <a16:creationId xmlns:a16="http://schemas.microsoft.com/office/drawing/2014/main" id="{306D40CC-4363-4131-92F5-A0A32E5A680A}"/>
            </a:ext>
          </a:extLst>
        </xdr:cNvPr>
        <xdr:cNvSpPr txBox="1"/>
      </xdr:nvSpPr>
      <xdr:spPr>
        <a:xfrm>
          <a:off x="8515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4A5A558E-AE27-4137-92F6-D5A61C20406C}"/>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6DE07F2E-CE53-4D93-8E4B-E00E50C15E76}"/>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BB6B56B0-6B77-4B17-96B6-6CEAA111F869}"/>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3E3A0E0D-A6A3-4FDD-B03B-2A3274CEC36F}"/>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EBFDABB0-7F75-4FEB-A356-1BA9DBDB805E}"/>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73" name="楕円 172">
          <a:extLst>
            <a:ext uri="{FF2B5EF4-FFF2-40B4-BE49-F238E27FC236}">
              <a16:creationId xmlns:a16="http://schemas.microsoft.com/office/drawing/2014/main" id="{3A5C59E0-3448-4463-84FE-ACA715380602}"/>
            </a:ext>
          </a:extLst>
        </xdr:cNvPr>
        <xdr:cNvSpPr/>
      </xdr:nvSpPr>
      <xdr:spPr>
        <a:xfrm>
          <a:off x="4127500" y="9545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151147</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54D2951A-7334-4717-893A-E4D45DA34634}"/>
            </a:ext>
          </a:extLst>
        </xdr:cNvPr>
        <xdr:cNvSpPr txBox="1"/>
      </xdr:nvSpPr>
      <xdr:spPr>
        <a:xfrm>
          <a:off x="4216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156845</xdr:rowOff>
    </xdr:from>
    <xdr:to>
      <xdr:col>6</xdr:col>
      <xdr:colOff>38100</xdr:colOff>
      <xdr:row>60</xdr:row>
      <xdr:rowOff>86995</xdr:rowOff>
    </xdr:to>
    <xdr:sp macro="" textlink="">
      <xdr:nvSpPr>
        <xdr:cNvPr id="175" name="楕円 174">
          <a:extLst>
            <a:ext uri="{FF2B5EF4-FFF2-40B4-BE49-F238E27FC236}">
              <a16:creationId xmlns:a16="http://schemas.microsoft.com/office/drawing/2014/main" id="{49C1988F-BA1D-4244-9B1B-64BB98F557FF}"/>
            </a:ext>
          </a:extLst>
        </xdr:cNvPr>
        <xdr:cNvSpPr/>
      </xdr:nvSpPr>
      <xdr:spPr>
        <a:xfrm>
          <a:off x="984250" y="99040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60</xdr:row>
      <xdr:rowOff>78122</xdr:rowOff>
    </xdr:from>
    <xdr:ext cx="405111" cy="259045"/>
    <xdr:sp macro="" textlink="">
      <xdr:nvSpPr>
        <xdr:cNvPr id="176" name="n_4mainValue【体育館・プール】&#10;有形固定資産減価償却率">
          <a:extLst>
            <a:ext uri="{FF2B5EF4-FFF2-40B4-BE49-F238E27FC236}">
              <a16:creationId xmlns:a16="http://schemas.microsoft.com/office/drawing/2014/main" id="{EBDF37FF-2399-426D-893E-D202B17BA4A1}"/>
            </a:ext>
          </a:extLst>
        </xdr:cNvPr>
        <xdr:cNvSpPr txBox="1"/>
      </xdr:nvSpPr>
      <xdr:spPr>
        <a:xfrm>
          <a:off x="8515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4E04FA07-564D-48D6-8E7A-738E51AB9251}"/>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0713CF7E-76B0-46D5-9EC2-4A957D456376}"/>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2EF17CD4-F4C8-432D-BD42-16BB61CB1B67}"/>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7A5A0DA3-81E5-44DE-9364-E3F08868EC27}"/>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1907F5DA-F990-4B02-B34B-868A0F7D23B9}"/>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6500A652-EF94-4BEB-9FAA-A3E93E1F10A5}"/>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1CE56D84-5497-4A59-8B69-A90342B2B747}"/>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EC0191A6-5A84-4F26-8E1D-D663008C6979}"/>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65E057E6-CE98-48BB-8125-B5C17384A277}"/>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C49CEDA1-E131-4F40-8616-5FF8B64B0B36}"/>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a:extLst>
            <a:ext uri="{FF2B5EF4-FFF2-40B4-BE49-F238E27FC236}">
              <a16:creationId xmlns:a16="http://schemas.microsoft.com/office/drawing/2014/main" id="{10FAE2CF-3AFC-4EC7-B311-C191D61C3506}"/>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a:extLst>
            <a:ext uri="{FF2B5EF4-FFF2-40B4-BE49-F238E27FC236}">
              <a16:creationId xmlns:a16="http://schemas.microsoft.com/office/drawing/2014/main" id="{3E870A06-27B0-44FB-8CED-ECA579A5152B}"/>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a:extLst>
            <a:ext uri="{FF2B5EF4-FFF2-40B4-BE49-F238E27FC236}">
              <a16:creationId xmlns:a16="http://schemas.microsoft.com/office/drawing/2014/main" id="{7893773E-2864-45CE-80A2-B23C21AA113D}"/>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a:extLst>
            <a:ext uri="{FF2B5EF4-FFF2-40B4-BE49-F238E27FC236}">
              <a16:creationId xmlns:a16="http://schemas.microsoft.com/office/drawing/2014/main" id="{BF3AE25C-A0A3-4AEF-84A1-0EE35E42DB24}"/>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8353C420-3DD5-4EAA-92ED-260F640CE8A1}"/>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a:extLst>
            <a:ext uri="{FF2B5EF4-FFF2-40B4-BE49-F238E27FC236}">
              <a16:creationId xmlns:a16="http://schemas.microsoft.com/office/drawing/2014/main" id="{ED5A8D89-058A-47F2-8114-A89FF8BF31E4}"/>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a:extLst>
            <a:ext uri="{FF2B5EF4-FFF2-40B4-BE49-F238E27FC236}">
              <a16:creationId xmlns:a16="http://schemas.microsoft.com/office/drawing/2014/main" id="{6EBB65F2-1997-4F9F-9169-90AC110D234D}"/>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a:extLst>
            <a:ext uri="{FF2B5EF4-FFF2-40B4-BE49-F238E27FC236}">
              <a16:creationId xmlns:a16="http://schemas.microsoft.com/office/drawing/2014/main" id="{895E9DB4-F515-4642-B408-21F7CD628240}"/>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a:extLst>
            <a:ext uri="{FF2B5EF4-FFF2-40B4-BE49-F238E27FC236}">
              <a16:creationId xmlns:a16="http://schemas.microsoft.com/office/drawing/2014/main" id="{D80F3256-9EF0-46DF-9162-02694FF0440E}"/>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a:extLst>
            <a:ext uri="{FF2B5EF4-FFF2-40B4-BE49-F238E27FC236}">
              <a16:creationId xmlns:a16="http://schemas.microsoft.com/office/drawing/2014/main" id="{D7580E26-0E8D-4079-AFA3-A0C7616CFF26}"/>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6CD6863A-4E48-4D1C-B5F1-BE6B1CB7DC1B}"/>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a:extLst>
            <a:ext uri="{FF2B5EF4-FFF2-40B4-BE49-F238E27FC236}">
              <a16:creationId xmlns:a16="http://schemas.microsoft.com/office/drawing/2014/main" id="{69F8193F-3270-4012-9362-9BA29BFDFC6A}"/>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a:extLst>
            <a:ext uri="{FF2B5EF4-FFF2-40B4-BE49-F238E27FC236}">
              <a16:creationId xmlns:a16="http://schemas.microsoft.com/office/drawing/2014/main" id="{9023E034-19F5-461D-B370-8C28846C6C2C}"/>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00" name="直線コネクタ 199">
          <a:extLst>
            <a:ext uri="{FF2B5EF4-FFF2-40B4-BE49-F238E27FC236}">
              <a16:creationId xmlns:a16="http://schemas.microsoft.com/office/drawing/2014/main" id="{3BF59C85-DA4F-493E-9671-BC1C5CB3F373}"/>
            </a:ext>
          </a:extLst>
        </xdr:cNvPr>
        <xdr:cNvCxnSpPr/>
      </xdr:nvCxnSpPr>
      <xdr:spPr>
        <a:xfrm flipV="1">
          <a:off x="9429115" y="9335770"/>
          <a:ext cx="0" cy="1113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01" name="【体育館・プール】&#10;一人当たり面積最小値テキスト">
          <a:extLst>
            <a:ext uri="{FF2B5EF4-FFF2-40B4-BE49-F238E27FC236}">
              <a16:creationId xmlns:a16="http://schemas.microsoft.com/office/drawing/2014/main" id="{DEAD380E-A523-419C-A113-1516732522B7}"/>
            </a:ext>
          </a:extLst>
        </xdr:cNvPr>
        <xdr:cNvSpPr txBox="1"/>
      </xdr:nvSpPr>
      <xdr:spPr>
        <a:xfrm>
          <a:off x="9467850"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02" name="直線コネクタ 201">
          <a:extLst>
            <a:ext uri="{FF2B5EF4-FFF2-40B4-BE49-F238E27FC236}">
              <a16:creationId xmlns:a16="http://schemas.microsoft.com/office/drawing/2014/main" id="{E2CFCDDE-97E6-418C-B5A2-F319799A31A7}"/>
            </a:ext>
          </a:extLst>
        </xdr:cNvPr>
        <xdr:cNvCxnSpPr/>
      </xdr:nvCxnSpPr>
      <xdr:spPr>
        <a:xfrm>
          <a:off x="9359900" y="10449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03" name="【体育館・プール】&#10;一人当たり面積最大値テキスト">
          <a:extLst>
            <a:ext uri="{FF2B5EF4-FFF2-40B4-BE49-F238E27FC236}">
              <a16:creationId xmlns:a16="http://schemas.microsoft.com/office/drawing/2014/main" id="{BB4AE285-2711-4FB4-A74F-F2F288F0229C}"/>
            </a:ext>
          </a:extLst>
        </xdr:cNvPr>
        <xdr:cNvSpPr txBox="1"/>
      </xdr:nvSpPr>
      <xdr:spPr>
        <a:xfrm>
          <a:off x="9467850" y="911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04" name="直線コネクタ 203">
          <a:extLst>
            <a:ext uri="{FF2B5EF4-FFF2-40B4-BE49-F238E27FC236}">
              <a16:creationId xmlns:a16="http://schemas.microsoft.com/office/drawing/2014/main" id="{FBDD38A2-778A-49E1-9986-866C3C1B6380}"/>
            </a:ext>
          </a:extLst>
        </xdr:cNvPr>
        <xdr:cNvCxnSpPr/>
      </xdr:nvCxnSpPr>
      <xdr:spPr>
        <a:xfrm>
          <a:off x="9359900" y="9335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05" name="【体育館・プール】&#10;一人当たり面積平均値テキスト">
          <a:extLst>
            <a:ext uri="{FF2B5EF4-FFF2-40B4-BE49-F238E27FC236}">
              <a16:creationId xmlns:a16="http://schemas.microsoft.com/office/drawing/2014/main" id="{3A683743-6CFA-4C8D-BB6C-9F5D7F5E8DD1}"/>
            </a:ext>
          </a:extLst>
        </xdr:cNvPr>
        <xdr:cNvSpPr txBox="1"/>
      </xdr:nvSpPr>
      <xdr:spPr>
        <a:xfrm>
          <a:off x="9467850" y="10060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a:extLst>
            <a:ext uri="{FF2B5EF4-FFF2-40B4-BE49-F238E27FC236}">
              <a16:creationId xmlns:a16="http://schemas.microsoft.com/office/drawing/2014/main" id="{6AC05888-B1DF-493E-A56C-6EA25BA14E6B}"/>
            </a:ext>
          </a:extLst>
        </xdr:cNvPr>
        <xdr:cNvSpPr/>
      </xdr:nvSpPr>
      <xdr:spPr>
        <a:xfrm>
          <a:off x="9398000" y="10076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07" name="フローチャート: 判断 206">
          <a:extLst>
            <a:ext uri="{FF2B5EF4-FFF2-40B4-BE49-F238E27FC236}">
              <a16:creationId xmlns:a16="http://schemas.microsoft.com/office/drawing/2014/main" id="{54A74389-D018-49AE-998F-5CD24AF279FC}"/>
            </a:ext>
          </a:extLst>
        </xdr:cNvPr>
        <xdr:cNvSpPr/>
      </xdr:nvSpPr>
      <xdr:spPr>
        <a:xfrm>
          <a:off x="86360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128287</xdr:rowOff>
    </xdr:from>
    <xdr:ext cx="469744" cy="259045"/>
    <xdr:sp macro="" textlink="">
      <xdr:nvSpPr>
        <xdr:cNvPr id="208" name="n_1aveValue【体育館・プール】&#10;一人当たり面積">
          <a:extLst>
            <a:ext uri="{FF2B5EF4-FFF2-40B4-BE49-F238E27FC236}">
              <a16:creationId xmlns:a16="http://schemas.microsoft.com/office/drawing/2014/main" id="{C2C4B321-3D3C-4A40-ABB5-8F3DBB922E3D}"/>
            </a:ext>
          </a:extLst>
        </xdr:cNvPr>
        <xdr:cNvSpPr txBox="1"/>
      </xdr:nvSpPr>
      <xdr:spPr>
        <a:xfrm>
          <a:off x="8458277" y="987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2540</xdr:rowOff>
    </xdr:from>
    <xdr:to>
      <xdr:col>46</xdr:col>
      <xdr:colOff>38100</xdr:colOff>
      <xdr:row>61</xdr:row>
      <xdr:rowOff>104140</xdr:rowOff>
    </xdr:to>
    <xdr:sp macro="" textlink="">
      <xdr:nvSpPr>
        <xdr:cNvPr id="209" name="フローチャート: 判断 208">
          <a:extLst>
            <a:ext uri="{FF2B5EF4-FFF2-40B4-BE49-F238E27FC236}">
              <a16:creationId xmlns:a16="http://schemas.microsoft.com/office/drawing/2014/main" id="{5938AC89-B324-4042-935C-4CD8FAEE2A35}"/>
            </a:ext>
          </a:extLst>
        </xdr:cNvPr>
        <xdr:cNvSpPr/>
      </xdr:nvSpPr>
      <xdr:spPr>
        <a:xfrm>
          <a:off x="7842250" y="100799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120667</xdr:rowOff>
    </xdr:from>
    <xdr:ext cx="469744" cy="259045"/>
    <xdr:sp macro="" textlink="">
      <xdr:nvSpPr>
        <xdr:cNvPr id="210" name="n_2aveValue【体育館・プール】&#10;一人当たり面積">
          <a:extLst>
            <a:ext uri="{FF2B5EF4-FFF2-40B4-BE49-F238E27FC236}">
              <a16:creationId xmlns:a16="http://schemas.microsoft.com/office/drawing/2014/main" id="{790CF031-9DBB-4C11-BA1D-6E99DFFDAF30}"/>
            </a:ext>
          </a:extLst>
        </xdr:cNvPr>
        <xdr:cNvSpPr txBox="1"/>
      </xdr:nvSpPr>
      <xdr:spPr>
        <a:xfrm>
          <a:off x="7677227" y="98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13970</xdr:rowOff>
    </xdr:from>
    <xdr:to>
      <xdr:col>41</xdr:col>
      <xdr:colOff>101600</xdr:colOff>
      <xdr:row>61</xdr:row>
      <xdr:rowOff>115570</xdr:rowOff>
    </xdr:to>
    <xdr:sp macro="" textlink="">
      <xdr:nvSpPr>
        <xdr:cNvPr id="211" name="フローチャート: 判断 210">
          <a:extLst>
            <a:ext uri="{FF2B5EF4-FFF2-40B4-BE49-F238E27FC236}">
              <a16:creationId xmlns:a16="http://schemas.microsoft.com/office/drawing/2014/main" id="{88CCEB36-5451-4DA1-A80C-5952957C79D6}"/>
            </a:ext>
          </a:extLst>
        </xdr:cNvPr>
        <xdr:cNvSpPr/>
      </xdr:nvSpPr>
      <xdr:spPr>
        <a:xfrm>
          <a:off x="702945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132097</xdr:rowOff>
    </xdr:from>
    <xdr:ext cx="469744" cy="259045"/>
    <xdr:sp macro="" textlink="">
      <xdr:nvSpPr>
        <xdr:cNvPr id="212" name="n_3aveValue【体育館・プール】&#10;一人当たり面積">
          <a:extLst>
            <a:ext uri="{FF2B5EF4-FFF2-40B4-BE49-F238E27FC236}">
              <a16:creationId xmlns:a16="http://schemas.microsoft.com/office/drawing/2014/main" id="{B8245832-9FE6-4B82-9495-77DD05EBC28C}"/>
            </a:ext>
          </a:extLst>
        </xdr:cNvPr>
        <xdr:cNvSpPr txBox="1"/>
      </xdr:nvSpPr>
      <xdr:spPr>
        <a:xfrm>
          <a:off x="6864427" y="987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60</xdr:row>
      <xdr:rowOff>166370</xdr:rowOff>
    </xdr:from>
    <xdr:to>
      <xdr:col>36</xdr:col>
      <xdr:colOff>165100</xdr:colOff>
      <xdr:row>61</xdr:row>
      <xdr:rowOff>96520</xdr:rowOff>
    </xdr:to>
    <xdr:sp macro="" textlink="">
      <xdr:nvSpPr>
        <xdr:cNvPr id="213" name="フローチャート: 判断 212">
          <a:extLst>
            <a:ext uri="{FF2B5EF4-FFF2-40B4-BE49-F238E27FC236}">
              <a16:creationId xmlns:a16="http://schemas.microsoft.com/office/drawing/2014/main" id="{84A7FBCD-5801-4E00-B956-3BEA1E4C69EC}"/>
            </a:ext>
          </a:extLst>
        </xdr:cNvPr>
        <xdr:cNvSpPr/>
      </xdr:nvSpPr>
      <xdr:spPr>
        <a:xfrm>
          <a:off x="6235700" y="10078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87647</xdr:rowOff>
    </xdr:from>
    <xdr:ext cx="469744" cy="259045"/>
    <xdr:sp macro="" textlink="">
      <xdr:nvSpPr>
        <xdr:cNvPr id="214" name="n_4aveValue【体育館・プール】&#10;一人当たり面積">
          <a:extLst>
            <a:ext uri="{FF2B5EF4-FFF2-40B4-BE49-F238E27FC236}">
              <a16:creationId xmlns:a16="http://schemas.microsoft.com/office/drawing/2014/main" id="{0C3F5AC7-C97D-4C85-8FEF-80D3D7AA2C2C}"/>
            </a:ext>
          </a:extLst>
        </xdr:cNvPr>
        <xdr:cNvSpPr txBox="1"/>
      </xdr:nvSpPr>
      <xdr:spPr>
        <a:xfrm>
          <a:off x="6070677" y="1016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151A7B4D-BB93-49FC-9F48-978B6483B7F5}"/>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BCDFF794-F137-439E-8647-7E14DBA07CA7}"/>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C8588F7F-084C-4796-8986-40EE58F3B70B}"/>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9DE9F9FA-B508-451E-AAAC-DAB47DBA937E}"/>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C639C394-1D55-4183-BAEA-281F2C88D116}"/>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63500</xdr:rowOff>
    </xdr:from>
    <xdr:to>
      <xdr:col>55</xdr:col>
      <xdr:colOff>50800</xdr:colOff>
      <xdr:row>59</xdr:row>
      <xdr:rowOff>165100</xdr:rowOff>
    </xdr:to>
    <xdr:sp macro="" textlink="">
      <xdr:nvSpPr>
        <xdr:cNvPr id="220" name="楕円 219">
          <a:extLst>
            <a:ext uri="{FF2B5EF4-FFF2-40B4-BE49-F238E27FC236}">
              <a16:creationId xmlns:a16="http://schemas.microsoft.com/office/drawing/2014/main" id="{35002E37-CCC8-4193-85C0-AF8EDE2B8058}"/>
            </a:ext>
          </a:extLst>
        </xdr:cNvPr>
        <xdr:cNvSpPr/>
      </xdr:nvSpPr>
      <xdr:spPr>
        <a:xfrm>
          <a:off x="9398000" y="9810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86377</xdr:rowOff>
    </xdr:from>
    <xdr:ext cx="469744" cy="259045"/>
    <xdr:sp macro="" textlink="">
      <xdr:nvSpPr>
        <xdr:cNvPr id="221" name="【体育館・プール】&#10;一人当たり面積該当値テキスト">
          <a:extLst>
            <a:ext uri="{FF2B5EF4-FFF2-40B4-BE49-F238E27FC236}">
              <a16:creationId xmlns:a16="http://schemas.microsoft.com/office/drawing/2014/main" id="{4FF9BD63-93C4-4865-939A-84A66E698FAF}"/>
            </a:ext>
          </a:extLst>
        </xdr:cNvPr>
        <xdr:cNvSpPr txBox="1"/>
      </xdr:nvSpPr>
      <xdr:spPr>
        <a:xfrm>
          <a:off x="9467850"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13970</xdr:rowOff>
    </xdr:from>
    <xdr:to>
      <xdr:col>36</xdr:col>
      <xdr:colOff>165100</xdr:colOff>
      <xdr:row>59</xdr:row>
      <xdr:rowOff>115570</xdr:rowOff>
    </xdr:to>
    <xdr:sp macro="" textlink="">
      <xdr:nvSpPr>
        <xdr:cNvPr id="222" name="楕円 221">
          <a:extLst>
            <a:ext uri="{FF2B5EF4-FFF2-40B4-BE49-F238E27FC236}">
              <a16:creationId xmlns:a16="http://schemas.microsoft.com/office/drawing/2014/main" id="{B6875ECE-68D0-45AD-9B08-C480DEC6B298}"/>
            </a:ext>
          </a:extLst>
        </xdr:cNvPr>
        <xdr:cNvSpPr/>
      </xdr:nvSpPr>
      <xdr:spPr>
        <a:xfrm>
          <a:off x="62357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57</xdr:row>
      <xdr:rowOff>132097</xdr:rowOff>
    </xdr:from>
    <xdr:ext cx="469744" cy="259045"/>
    <xdr:sp macro="" textlink="">
      <xdr:nvSpPr>
        <xdr:cNvPr id="223" name="n_4mainValue【体育館・プール】&#10;一人当たり面積">
          <a:extLst>
            <a:ext uri="{FF2B5EF4-FFF2-40B4-BE49-F238E27FC236}">
              <a16:creationId xmlns:a16="http://schemas.microsoft.com/office/drawing/2014/main" id="{847867B1-ED7F-44C8-AD7B-A382F979AE6C}"/>
            </a:ext>
          </a:extLst>
        </xdr:cNvPr>
        <xdr:cNvSpPr txBox="1"/>
      </xdr:nvSpPr>
      <xdr:spPr>
        <a:xfrm>
          <a:off x="6070677" y="954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7A0E98D9-935E-4E3C-B455-A72B3260139A}"/>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978F115C-3E08-47C1-90CE-64DA6F4EDE7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A21BA8A7-AC01-4AA8-B0D8-ABC4E2948264}"/>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28CC0FED-FE95-493B-B9EB-1B7353591593}"/>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66A92A46-6F8D-43E1-9B0C-C3C73563C59E}"/>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4A0CE5DA-57A2-44E5-87F9-53E882558937}"/>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B03AC368-6DDA-4A1E-A60A-2EBFCE495B25}"/>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671F0799-05B1-4958-9FBC-45E3F3E9BEF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76FD17C6-BB8F-4A1F-9623-E49627E9ACD4}"/>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AF8C2D5B-9E00-459E-99EF-7D43DDDF5515}"/>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4" name="テキスト ボックス 233">
          <a:extLst>
            <a:ext uri="{FF2B5EF4-FFF2-40B4-BE49-F238E27FC236}">
              <a16:creationId xmlns:a16="http://schemas.microsoft.com/office/drawing/2014/main" id="{FE1B8A41-AFDE-4435-AC6A-FDDA07569403}"/>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a:extLst>
            <a:ext uri="{FF2B5EF4-FFF2-40B4-BE49-F238E27FC236}">
              <a16:creationId xmlns:a16="http://schemas.microsoft.com/office/drawing/2014/main" id="{0E243DB0-38D5-49C8-8116-ABCED7585788}"/>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36" name="テキスト ボックス 235">
          <a:extLst>
            <a:ext uri="{FF2B5EF4-FFF2-40B4-BE49-F238E27FC236}">
              <a16:creationId xmlns:a16="http://schemas.microsoft.com/office/drawing/2014/main" id="{096B5D92-2FBF-4290-9F62-4FA10DBBAEF7}"/>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a:extLst>
            <a:ext uri="{FF2B5EF4-FFF2-40B4-BE49-F238E27FC236}">
              <a16:creationId xmlns:a16="http://schemas.microsoft.com/office/drawing/2014/main" id="{69B8E4F3-371E-4183-B5E7-4BFD3C35963B}"/>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a:extLst>
            <a:ext uri="{FF2B5EF4-FFF2-40B4-BE49-F238E27FC236}">
              <a16:creationId xmlns:a16="http://schemas.microsoft.com/office/drawing/2014/main" id="{B7051D1A-A472-4CE4-BDDB-5C06E2C3E81D}"/>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a:extLst>
            <a:ext uri="{FF2B5EF4-FFF2-40B4-BE49-F238E27FC236}">
              <a16:creationId xmlns:a16="http://schemas.microsoft.com/office/drawing/2014/main" id="{4BE62E57-F5D2-4B78-9FBA-622CAC82C34A}"/>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a:extLst>
            <a:ext uri="{FF2B5EF4-FFF2-40B4-BE49-F238E27FC236}">
              <a16:creationId xmlns:a16="http://schemas.microsoft.com/office/drawing/2014/main" id="{B6535568-DDCD-4331-B8FD-0D0994EF7422}"/>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a:extLst>
            <a:ext uri="{FF2B5EF4-FFF2-40B4-BE49-F238E27FC236}">
              <a16:creationId xmlns:a16="http://schemas.microsoft.com/office/drawing/2014/main" id="{4AE89636-C913-4622-B6EE-E827F058C6F0}"/>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2" name="テキスト ボックス 241">
          <a:extLst>
            <a:ext uri="{FF2B5EF4-FFF2-40B4-BE49-F238E27FC236}">
              <a16:creationId xmlns:a16="http://schemas.microsoft.com/office/drawing/2014/main" id="{1F63F837-A4BD-44EB-B2DA-8322D9EF432E}"/>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EF8D46CF-C614-42E9-A0BB-1DDCD86B5367}"/>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4" name="テキスト ボックス 243">
          <a:extLst>
            <a:ext uri="{FF2B5EF4-FFF2-40B4-BE49-F238E27FC236}">
              <a16:creationId xmlns:a16="http://schemas.microsoft.com/office/drawing/2014/main" id="{8A2A91C8-7042-42C1-896B-0484BA1F7AC9}"/>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a:extLst>
            <a:ext uri="{FF2B5EF4-FFF2-40B4-BE49-F238E27FC236}">
              <a16:creationId xmlns:a16="http://schemas.microsoft.com/office/drawing/2014/main" id="{52CBFA3B-E5AF-40AB-9E10-03E103D01818}"/>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46" name="直線コネクタ 245">
          <a:extLst>
            <a:ext uri="{FF2B5EF4-FFF2-40B4-BE49-F238E27FC236}">
              <a16:creationId xmlns:a16="http://schemas.microsoft.com/office/drawing/2014/main" id="{83B6C9F4-C12C-491E-9E67-D2C2C8242376}"/>
            </a:ext>
          </a:extLst>
        </xdr:cNvPr>
        <xdr:cNvCxnSpPr/>
      </xdr:nvCxnSpPr>
      <xdr:spPr>
        <a:xfrm flipV="1">
          <a:off x="4177665" y="12825730"/>
          <a:ext cx="0" cy="1194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47" name="【福祉施設】&#10;有形固定資産減価償却率最小値テキスト">
          <a:extLst>
            <a:ext uri="{FF2B5EF4-FFF2-40B4-BE49-F238E27FC236}">
              <a16:creationId xmlns:a16="http://schemas.microsoft.com/office/drawing/2014/main" id="{36B54B18-23D1-4C27-BCD2-ED45BA4B0CD6}"/>
            </a:ext>
          </a:extLst>
        </xdr:cNvPr>
        <xdr:cNvSpPr txBox="1"/>
      </xdr:nvSpPr>
      <xdr:spPr>
        <a:xfrm>
          <a:off x="4216400" y="1402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48" name="直線コネクタ 247">
          <a:extLst>
            <a:ext uri="{FF2B5EF4-FFF2-40B4-BE49-F238E27FC236}">
              <a16:creationId xmlns:a16="http://schemas.microsoft.com/office/drawing/2014/main" id="{1A5CB65B-6C6E-4873-BA5B-BEE6692C0A2A}"/>
            </a:ext>
          </a:extLst>
        </xdr:cNvPr>
        <xdr:cNvCxnSpPr/>
      </xdr:nvCxnSpPr>
      <xdr:spPr>
        <a:xfrm>
          <a:off x="4108450" y="140202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49" name="【福祉施設】&#10;有形固定資産減価償却率最大値テキスト">
          <a:extLst>
            <a:ext uri="{FF2B5EF4-FFF2-40B4-BE49-F238E27FC236}">
              <a16:creationId xmlns:a16="http://schemas.microsoft.com/office/drawing/2014/main" id="{9F0FE96B-F54F-430F-B515-06A0C438FC93}"/>
            </a:ext>
          </a:extLst>
        </xdr:cNvPr>
        <xdr:cNvSpPr txBox="1"/>
      </xdr:nvSpPr>
      <xdr:spPr>
        <a:xfrm>
          <a:off x="4216400" y="1260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50" name="直線コネクタ 249">
          <a:extLst>
            <a:ext uri="{FF2B5EF4-FFF2-40B4-BE49-F238E27FC236}">
              <a16:creationId xmlns:a16="http://schemas.microsoft.com/office/drawing/2014/main" id="{AF597B2A-E1F7-4936-B2CD-D34E57183CA0}"/>
            </a:ext>
          </a:extLst>
        </xdr:cNvPr>
        <xdr:cNvCxnSpPr/>
      </xdr:nvCxnSpPr>
      <xdr:spPr>
        <a:xfrm>
          <a:off x="4108450" y="12825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51" name="【福祉施設】&#10;有形固定資産減価償却率平均値テキスト">
          <a:extLst>
            <a:ext uri="{FF2B5EF4-FFF2-40B4-BE49-F238E27FC236}">
              <a16:creationId xmlns:a16="http://schemas.microsoft.com/office/drawing/2014/main" id="{5B403FB4-0538-440F-807F-E479D9F18FEC}"/>
            </a:ext>
          </a:extLst>
        </xdr:cNvPr>
        <xdr:cNvSpPr txBox="1"/>
      </xdr:nvSpPr>
      <xdr:spPr>
        <a:xfrm>
          <a:off x="4216400" y="13125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52" name="フローチャート: 判断 251">
          <a:extLst>
            <a:ext uri="{FF2B5EF4-FFF2-40B4-BE49-F238E27FC236}">
              <a16:creationId xmlns:a16="http://schemas.microsoft.com/office/drawing/2014/main" id="{FC241CC5-0F5E-42B3-BE87-8B1A56F4743A}"/>
            </a:ext>
          </a:extLst>
        </xdr:cNvPr>
        <xdr:cNvSpPr/>
      </xdr:nvSpPr>
      <xdr:spPr>
        <a:xfrm>
          <a:off x="4127500" y="1326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53" name="フローチャート: 判断 252">
          <a:extLst>
            <a:ext uri="{FF2B5EF4-FFF2-40B4-BE49-F238E27FC236}">
              <a16:creationId xmlns:a16="http://schemas.microsoft.com/office/drawing/2014/main" id="{22FF0ED4-5720-4808-8F43-47F902CC375B}"/>
            </a:ext>
          </a:extLst>
        </xdr:cNvPr>
        <xdr:cNvSpPr/>
      </xdr:nvSpPr>
      <xdr:spPr>
        <a:xfrm>
          <a:off x="3384550" y="132130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116857</xdr:rowOff>
    </xdr:from>
    <xdr:ext cx="405111" cy="259045"/>
    <xdr:sp macro="" textlink="">
      <xdr:nvSpPr>
        <xdr:cNvPr id="254" name="n_1aveValue【福祉施設】&#10;有形固定資産減価償却率">
          <a:extLst>
            <a:ext uri="{FF2B5EF4-FFF2-40B4-BE49-F238E27FC236}">
              <a16:creationId xmlns:a16="http://schemas.microsoft.com/office/drawing/2014/main" id="{0CAFB3CF-227D-4390-BEA4-693144DB1263}"/>
            </a:ext>
          </a:extLst>
        </xdr:cNvPr>
        <xdr:cNvSpPr txBox="1"/>
      </xdr:nvSpPr>
      <xdr:spPr>
        <a:xfrm>
          <a:off x="3239144" y="1300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133604</xdr:rowOff>
    </xdr:from>
    <xdr:to>
      <xdr:col>15</xdr:col>
      <xdr:colOff>101600</xdr:colOff>
      <xdr:row>80</xdr:row>
      <xdr:rowOff>63754</xdr:rowOff>
    </xdr:to>
    <xdr:sp macro="" textlink="">
      <xdr:nvSpPr>
        <xdr:cNvPr id="255" name="フローチャート: 判断 254">
          <a:extLst>
            <a:ext uri="{FF2B5EF4-FFF2-40B4-BE49-F238E27FC236}">
              <a16:creationId xmlns:a16="http://schemas.microsoft.com/office/drawing/2014/main" id="{6C774227-3D57-48E9-A144-539C871B16E1}"/>
            </a:ext>
          </a:extLst>
        </xdr:cNvPr>
        <xdr:cNvSpPr/>
      </xdr:nvSpPr>
      <xdr:spPr>
        <a:xfrm>
          <a:off x="2571750" y="131828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78</xdr:row>
      <xdr:rowOff>80281</xdr:rowOff>
    </xdr:from>
    <xdr:ext cx="405111" cy="259045"/>
    <xdr:sp macro="" textlink="">
      <xdr:nvSpPr>
        <xdr:cNvPr id="256" name="n_2aveValue【福祉施設】&#10;有形固定資産減価償却率">
          <a:extLst>
            <a:ext uri="{FF2B5EF4-FFF2-40B4-BE49-F238E27FC236}">
              <a16:creationId xmlns:a16="http://schemas.microsoft.com/office/drawing/2014/main" id="{60C9DEEC-3B46-4B4F-AE9E-65D21845E0A1}"/>
            </a:ext>
          </a:extLst>
        </xdr:cNvPr>
        <xdr:cNvSpPr txBox="1"/>
      </xdr:nvSpPr>
      <xdr:spPr>
        <a:xfrm>
          <a:off x="2439044" y="12964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138176</xdr:rowOff>
    </xdr:from>
    <xdr:to>
      <xdr:col>10</xdr:col>
      <xdr:colOff>165100</xdr:colOff>
      <xdr:row>80</xdr:row>
      <xdr:rowOff>68326</xdr:rowOff>
    </xdr:to>
    <xdr:sp macro="" textlink="">
      <xdr:nvSpPr>
        <xdr:cNvPr id="257" name="フローチャート: 判断 256">
          <a:extLst>
            <a:ext uri="{FF2B5EF4-FFF2-40B4-BE49-F238E27FC236}">
              <a16:creationId xmlns:a16="http://schemas.microsoft.com/office/drawing/2014/main" id="{AC86BD98-F333-4E67-A5AB-5B842AF399F0}"/>
            </a:ext>
          </a:extLst>
        </xdr:cNvPr>
        <xdr:cNvSpPr/>
      </xdr:nvSpPr>
      <xdr:spPr>
        <a:xfrm>
          <a:off x="1778000" y="131874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78</xdr:row>
      <xdr:rowOff>84853</xdr:rowOff>
    </xdr:from>
    <xdr:ext cx="405111" cy="259045"/>
    <xdr:sp macro="" textlink="">
      <xdr:nvSpPr>
        <xdr:cNvPr id="258" name="n_3aveValue【福祉施設】&#10;有形固定資産減価償却率">
          <a:extLst>
            <a:ext uri="{FF2B5EF4-FFF2-40B4-BE49-F238E27FC236}">
              <a16:creationId xmlns:a16="http://schemas.microsoft.com/office/drawing/2014/main" id="{A62E31BB-3AC3-4D5A-8AC1-15A22EB47B23}"/>
            </a:ext>
          </a:extLst>
        </xdr:cNvPr>
        <xdr:cNvSpPr txBox="1"/>
      </xdr:nvSpPr>
      <xdr:spPr>
        <a:xfrm>
          <a:off x="1645294" y="1296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140463</xdr:rowOff>
    </xdr:from>
    <xdr:to>
      <xdr:col>6</xdr:col>
      <xdr:colOff>38100</xdr:colOff>
      <xdr:row>80</xdr:row>
      <xdr:rowOff>70613</xdr:rowOff>
    </xdr:to>
    <xdr:sp macro="" textlink="">
      <xdr:nvSpPr>
        <xdr:cNvPr id="259" name="フローチャート: 判断 258">
          <a:extLst>
            <a:ext uri="{FF2B5EF4-FFF2-40B4-BE49-F238E27FC236}">
              <a16:creationId xmlns:a16="http://schemas.microsoft.com/office/drawing/2014/main" id="{BA297FB0-DE22-476E-9167-EA41CC972362}"/>
            </a:ext>
          </a:extLst>
        </xdr:cNvPr>
        <xdr:cNvSpPr/>
      </xdr:nvSpPr>
      <xdr:spPr>
        <a:xfrm>
          <a:off x="984250" y="131897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78</xdr:row>
      <xdr:rowOff>87140</xdr:rowOff>
    </xdr:from>
    <xdr:ext cx="405111" cy="259045"/>
    <xdr:sp macro="" textlink="">
      <xdr:nvSpPr>
        <xdr:cNvPr id="260" name="n_4aveValue【福祉施設】&#10;有形固定資産減価償却率">
          <a:extLst>
            <a:ext uri="{FF2B5EF4-FFF2-40B4-BE49-F238E27FC236}">
              <a16:creationId xmlns:a16="http://schemas.microsoft.com/office/drawing/2014/main" id="{4FB90628-C608-4E05-BF45-47DAAF58DAAF}"/>
            </a:ext>
          </a:extLst>
        </xdr:cNvPr>
        <xdr:cNvSpPr txBox="1"/>
      </xdr:nvSpPr>
      <xdr:spPr>
        <a:xfrm>
          <a:off x="851544" y="1297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60DE30A0-DF86-4F64-97BA-2FFEA72B0705}"/>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18517853-7728-413E-9DE0-9846252C7C03}"/>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589A67B0-67CD-4C55-B060-651572820B1B}"/>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881683AA-CE06-4021-A62A-6FF4153FA3B7}"/>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206263A5-92EE-407C-9DED-AE14C8D9A9B3}"/>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66" name="楕円 265">
          <a:extLst>
            <a:ext uri="{FF2B5EF4-FFF2-40B4-BE49-F238E27FC236}">
              <a16:creationId xmlns:a16="http://schemas.microsoft.com/office/drawing/2014/main" id="{B07D8F25-921D-4066-B618-CF8B888CD910}"/>
            </a:ext>
          </a:extLst>
        </xdr:cNvPr>
        <xdr:cNvSpPr/>
      </xdr:nvSpPr>
      <xdr:spPr>
        <a:xfrm>
          <a:off x="4127500" y="13526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125747</xdr:rowOff>
    </xdr:from>
    <xdr:ext cx="405111" cy="259045"/>
    <xdr:sp macro="" textlink="">
      <xdr:nvSpPr>
        <xdr:cNvPr id="267" name="【福祉施設】&#10;有形固定資産減価償却率該当値テキスト">
          <a:extLst>
            <a:ext uri="{FF2B5EF4-FFF2-40B4-BE49-F238E27FC236}">
              <a16:creationId xmlns:a16="http://schemas.microsoft.com/office/drawing/2014/main" id="{63CE4EC9-82B2-4169-91E2-AACD42FE6B33}"/>
            </a:ext>
          </a:extLst>
        </xdr:cNvPr>
        <xdr:cNvSpPr txBox="1"/>
      </xdr:nvSpPr>
      <xdr:spPr>
        <a:xfrm>
          <a:off x="4216400"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28448</xdr:rowOff>
    </xdr:from>
    <xdr:to>
      <xdr:col>6</xdr:col>
      <xdr:colOff>38100</xdr:colOff>
      <xdr:row>81</xdr:row>
      <xdr:rowOff>130048</xdr:rowOff>
    </xdr:to>
    <xdr:sp macro="" textlink="">
      <xdr:nvSpPr>
        <xdr:cNvPr id="268" name="楕円 267">
          <a:extLst>
            <a:ext uri="{FF2B5EF4-FFF2-40B4-BE49-F238E27FC236}">
              <a16:creationId xmlns:a16="http://schemas.microsoft.com/office/drawing/2014/main" id="{C277E580-4DD6-431A-9B18-27E913B7B7C5}"/>
            </a:ext>
          </a:extLst>
        </xdr:cNvPr>
        <xdr:cNvSpPr/>
      </xdr:nvSpPr>
      <xdr:spPr>
        <a:xfrm>
          <a:off x="984250" y="134078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81</xdr:row>
      <xdr:rowOff>121175</xdr:rowOff>
    </xdr:from>
    <xdr:ext cx="405111" cy="259045"/>
    <xdr:sp macro="" textlink="">
      <xdr:nvSpPr>
        <xdr:cNvPr id="269" name="n_4mainValue【福祉施設】&#10;有形固定資産減価償却率">
          <a:extLst>
            <a:ext uri="{FF2B5EF4-FFF2-40B4-BE49-F238E27FC236}">
              <a16:creationId xmlns:a16="http://schemas.microsoft.com/office/drawing/2014/main" id="{C2C55DE9-868E-44FA-8124-432E612F11D0}"/>
            </a:ext>
          </a:extLst>
        </xdr:cNvPr>
        <xdr:cNvSpPr txBox="1"/>
      </xdr:nvSpPr>
      <xdr:spPr>
        <a:xfrm>
          <a:off x="851544" y="1350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7438EA36-1906-4E4E-9024-FC1A3A443F59}"/>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FF6EBF01-00D5-4F74-A419-3874C6EE20BA}"/>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87F332AD-A9C6-4A46-BBD4-EE9B5843CEA1}"/>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85566F41-9D26-4C37-871C-97DEF097489E}"/>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BFDA7687-D424-4C40-9599-FDF0248F9704}"/>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FE1D73B8-6691-46C6-8F92-5F4B523D840C}"/>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A6D5127F-33D2-4DB2-9692-D0142D1B3D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197C5325-395A-4894-9BD8-87F30E871C17}"/>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36AC689D-2EAD-4E3B-967B-9BECB819D129}"/>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D67CBCD9-4A89-4C36-BF18-DE5C06547519}"/>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a:extLst>
            <a:ext uri="{FF2B5EF4-FFF2-40B4-BE49-F238E27FC236}">
              <a16:creationId xmlns:a16="http://schemas.microsoft.com/office/drawing/2014/main" id="{AF0BD669-3CC7-4ED5-AF55-887E91AF740F}"/>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1071556D-7D55-40ED-AB49-F3602EAED690}"/>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a:extLst>
            <a:ext uri="{FF2B5EF4-FFF2-40B4-BE49-F238E27FC236}">
              <a16:creationId xmlns:a16="http://schemas.microsoft.com/office/drawing/2014/main" id="{1B92D769-BC45-45C8-A2BA-63819A814958}"/>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a:extLst>
            <a:ext uri="{FF2B5EF4-FFF2-40B4-BE49-F238E27FC236}">
              <a16:creationId xmlns:a16="http://schemas.microsoft.com/office/drawing/2014/main" id="{CA68EE5C-E998-4225-8123-43C821461292}"/>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a:extLst>
            <a:ext uri="{FF2B5EF4-FFF2-40B4-BE49-F238E27FC236}">
              <a16:creationId xmlns:a16="http://schemas.microsoft.com/office/drawing/2014/main" id="{6FAE8574-1EDD-4264-9794-92D7978C0DA2}"/>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a:extLst>
            <a:ext uri="{FF2B5EF4-FFF2-40B4-BE49-F238E27FC236}">
              <a16:creationId xmlns:a16="http://schemas.microsoft.com/office/drawing/2014/main" id="{907C2907-3FA0-4A6A-831D-7CCD9622E75A}"/>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a:extLst>
            <a:ext uri="{FF2B5EF4-FFF2-40B4-BE49-F238E27FC236}">
              <a16:creationId xmlns:a16="http://schemas.microsoft.com/office/drawing/2014/main" id="{720CF13B-3EE4-4E50-9325-17A11AA4FA43}"/>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a:extLst>
            <a:ext uri="{FF2B5EF4-FFF2-40B4-BE49-F238E27FC236}">
              <a16:creationId xmlns:a16="http://schemas.microsoft.com/office/drawing/2014/main" id="{E1F093EA-BA95-4B6C-BE6C-9B570141A8E5}"/>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a:extLst>
            <a:ext uri="{FF2B5EF4-FFF2-40B4-BE49-F238E27FC236}">
              <a16:creationId xmlns:a16="http://schemas.microsoft.com/office/drawing/2014/main" id="{2F99E0A7-449C-4E8E-A608-EF94AA5B8117}"/>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a:extLst>
            <a:ext uri="{FF2B5EF4-FFF2-40B4-BE49-F238E27FC236}">
              <a16:creationId xmlns:a16="http://schemas.microsoft.com/office/drawing/2014/main" id="{AA3BF1C5-EC2A-448B-AB7F-1AA1AA560BF7}"/>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BBD5DFC4-E0B3-438C-A389-A6C775263FAE}"/>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212045AA-C691-4034-B51B-774FC990D139}"/>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a:extLst>
            <a:ext uri="{FF2B5EF4-FFF2-40B4-BE49-F238E27FC236}">
              <a16:creationId xmlns:a16="http://schemas.microsoft.com/office/drawing/2014/main" id="{581A9D51-000E-45F6-9259-9D8F7E11512C}"/>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64770</xdr:rowOff>
    </xdr:from>
    <xdr:to>
      <xdr:col>54</xdr:col>
      <xdr:colOff>189865</xdr:colOff>
      <xdr:row>86</xdr:row>
      <xdr:rowOff>68580</xdr:rowOff>
    </xdr:to>
    <xdr:cxnSp macro="">
      <xdr:nvCxnSpPr>
        <xdr:cNvPr id="293" name="直線コネクタ 292">
          <a:extLst>
            <a:ext uri="{FF2B5EF4-FFF2-40B4-BE49-F238E27FC236}">
              <a16:creationId xmlns:a16="http://schemas.microsoft.com/office/drawing/2014/main" id="{FD483023-BAE4-4D22-B192-DEDF4D98AB7F}"/>
            </a:ext>
          </a:extLst>
        </xdr:cNvPr>
        <xdr:cNvCxnSpPr/>
      </xdr:nvCxnSpPr>
      <xdr:spPr>
        <a:xfrm flipV="1">
          <a:off x="9429115" y="13114020"/>
          <a:ext cx="0" cy="1159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94" name="【福祉施設】&#10;一人当たり面積最小値テキスト">
          <a:extLst>
            <a:ext uri="{FF2B5EF4-FFF2-40B4-BE49-F238E27FC236}">
              <a16:creationId xmlns:a16="http://schemas.microsoft.com/office/drawing/2014/main" id="{D1E038AE-8AB6-4F88-B7D2-CE8CF627A3B5}"/>
            </a:ext>
          </a:extLst>
        </xdr:cNvPr>
        <xdr:cNvSpPr txBox="1"/>
      </xdr:nvSpPr>
      <xdr:spPr>
        <a:xfrm>
          <a:off x="9467850" y="1427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95" name="直線コネクタ 294">
          <a:extLst>
            <a:ext uri="{FF2B5EF4-FFF2-40B4-BE49-F238E27FC236}">
              <a16:creationId xmlns:a16="http://schemas.microsoft.com/office/drawing/2014/main" id="{CD1B87FD-E45F-4D4D-AABB-3672494654D7}"/>
            </a:ext>
          </a:extLst>
        </xdr:cNvPr>
        <xdr:cNvCxnSpPr/>
      </xdr:nvCxnSpPr>
      <xdr:spPr>
        <a:xfrm>
          <a:off x="9359900" y="14273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11447</xdr:rowOff>
    </xdr:from>
    <xdr:ext cx="469744" cy="259045"/>
    <xdr:sp macro="" textlink="">
      <xdr:nvSpPr>
        <xdr:cNvPr id="296" name="【福祉施設】&#10;一人当たり面積最大値テキスト">
          <a:extLst>
            <a:ext uri="{FF2B5EF4-FFF2-40B4-BE49-F238E27FC236}">
              <a16:creationId xmlns:a16="http://schemas.microsoft.com/office/drawing/2014/main" id="{D304CC49-97D0-4096-A4B9-E5898073240A}"/>
            </a:ext>
          </a:extLst>
        </xdr:cNvPr>
        <xdr:cNvSpPr txBox="1"/>
      </xdr:nvSpPr>
      <xdr:spPr>
        <a:xfrm>
          <a:off x="9467850"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64770</xdr:rowOff>
    </xdr:from>
    <xdr:to>
      <xdr:col>55</xdr:col>
      <xdr:colOff>88900</xdr:colOff>
      <xdr:row>79</xdr:row>
      <xdr:rowOff>64770</xdr:rowOff>
    </xdr:to>
    <xdr:cxnSp macro="">
      <xdr:nvCxnSpPr>
        <xdr:cNvPr id="297" name="直線コネクタ 296">
          <a:extLst>
            <a:ext uri="{FF2B5EF4-FFF2-40B4-BE49-F238E27FC236}">
              <a16:creationId xmlns:a16="http://schemas.microsoft.com/office/drawing/2014/main" id="{91F42A20-C5C5-46A7-BA78-9B45F5DF2A45}"/>
            </a:ext>
          </a:extLst>
        </xdr:cNvPr>
        <xdr:cNvCxnSpPr/>
      </xdr:nvCxnSpPr>
      <xdr:spPr>
        <a:xfrm>
          <a:off x="9359900" y="1311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298" name="【福祉施設】&#10;一人当たり面積平均値テキスト">
          <a:extLst>
            <a:ext uri="{FF2B5EF4-FFF2-40B4-BE49-F238E27FC236}">
              <a16:creationId xmlns:a16="http://schemas.microsoft.com/office/drawing/2014/main" id="{4097E4A6-0F95-491E-B747-C69B16004B87}"/>
            </a:ext>
          </a:extLst>
        </xdr:cNvPr>
        <xdr:cNvSpPr txBox="1"/>
      </xdr:nvSpPr>
      <xdr:spPr>
        <a:xfrm>
          <a:off x="9467850" y="13677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299" name="フローチャート: 判断 298">
          <a:extLst>
            <a:ext uri="{FF2B5EF4-FFF2-40B4-BE49-F238E27FC236}">
              <a16:creationId xmlns:a16="http://schemas.microsoft.com/office/drawing/2014/main" id="{ECA26EF0-44E7-4B0B-9B00-3E8F77CE3D4C}"/>
            </a:ext>
          </a:extLst>
        </xdr:cNvPr>
        <xdr:cNvSpPr/>
      </xdr:nvSpPr>
      <xdr:spPr>
        <a:xfrm>
          <a:off x="9398000" y="136994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21589</xdr:rowOff>
    </xdr:from>
    <xdr:to>
      <xdr:col>50</xdr:col>
      <xdr:colOff>165100</xdr:colOff>
      <xdr:row>83</xdr:row>
      <xdr:rowOff>123189</xdr:rowOff>
    </xdr:to>
    <xdr:sp macro="" textlink="">
      <xdr:nvSpPr>
        <xdr:cNvPr id="300" name="フローチャート: 判断 299">
          <a:extLst>
            <a:ext uri="{FF2B5EF4-FFF2-40B4-BE49-F238E27FC236}">
              <a16:creationId xmlns:a16="http://schemas.microsoft.com/office/drawing/2014/main" id="{D8E349C7-B759-4B7D-9725-C3F19DA56E8E}"/>
            </a:ext>
          </a:extLst>
        </xdr:cNvPr>
        <xdr:cNvSpPr/>
      </xdr:nvSpPr>
      <xdr:spPr>
        <a:xfrm>
          <a:off x="86360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139716</xdr:rowOff>
    </xdr:from>
    <xdr:ext cx="469744" cy="259045"/>
    <xdr:sp macro="" textlink="">
      <xdr:nvSpPr>
        <xdr:cNvPr id="301" name="n_1aveValue【福祉施設】&#10;一人当たり面積">
          <a:extLst>
            <a:ext uri="{FF2B5EF4-FFF2-40B4-BE49-F238E27FC236}">
              <a16:creationId xmlns:a16="http://schemas.microsoft.com/office/drawing/2014/main" id="{48E8341F-1746-452B-8546-BCB0503E491F}"/>
            </a:ext>
          </a:extLst>
        </xdr:cNvPr>
        <xdr:cNvSpPr txBox="1"/>
      </xdr:nvSpPr>
      <xdr:spPr>
        <a:xfrm>
          <a:off x="8458277" y="1351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154939</xdr:rowOff>
    </xdr:from>
    <xdr:to>
      <xdr:col>46</xdr:col>
      <xdr:colOff>38100</xdr:colOff>
      <xdr:row>83</xdr:row>
      <xdr:rowOff>85089</xdr:rowOff>
    </xdr:to>
    <xdr:sp macro="" textlink="">
      <xdr:nvSpPr>
        <xdr:cNvPr id="302" name="フローチャート: 判断 301">
          <a:extLst>
            <a:ext uri="{FF2B5EF4-FFF2-40B4-BE49-F238E27FC236}">
              <a16:creationId xmlns:a16="http://schemas.microsoft.com/office/drawing/2014/main" id="{AA496AC9-C706-4B60-A491-0720A50D5449}"/>
            </a:ext>
          </a:extLst>
        </xdr:cNvPr>
        <xdr:cNvSpPr/>
      </xdr:nvSpPr>
      <xdr:spPr>
        <a:xfrm>
          <a:off x="7842250" y="136994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101616</xdr:rowOff>
    </xdr:from>
    <xdr:ext cx="469744" cy="259045"/>
    <xdr:sp macro="" textlink="">
      <xdr:nvSpPr>
        <xdr:cNvPr id="303" name="n_2aveValue【福祉施設】&#10;一人当たり面積">
          <a:extLst>
            <a:ext uri="{FF2B5EF4-FFF2-40B4-BE49-F238E27FC236}">
              <a16:creationId xmlns:a16="http://schemas.microsoft.com/office/drawing/2014/main" id="{614C22E3-37E7-4442-854E-2F5D495FC5AF}"/>
            </a:ext>
          </a:extLst>
        </xdr:cNvPr>
        <xdr:cNvSpPr txBox="1"/>
      </xdr:nvSpPr>
      <xdr:spPr>
        <a:xfrm>
          <a:off x="7677227" y="1348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13970</xdr:rowOff>
    </xdr:from>
    <xdr:to>
      <xdr:col>41</xdr:col>
      <xdr:colOff>101600</xdr:colOff>
      <xdr:row>83</xdr:row>
      <xdr:rowOff>115570</xdr:rowOff>
    </xdr:to>
    <xdr:sp macro="" textlink="">
      <xdr:nvSpPr>
        <xdr:cNvPr id="304" name="フローチャート: 判断 303">
          <a:extLst>
            <a:ext uri="{FF2B5EF4-FFF2-40B4-BE49-F238E27FC236}">
              <a16:creationId xmlns:a16="http://schemas.microsoft.com/office/drawing/2014/main" id="{69034C75-1054-4FD0-B410-C97E30C94064}"/>
            </a:ext>
          </a:extLst>
        </xdr:cNvPr>
        <xdr:cNvSpPr/>
      </xdr:nvSpPr>
      <xdr:spPr>
        <a:xfrm>
          <a:off x="702945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132097</xdr:rowOff>
    </xdr:from>
    <xdr:ext cx="469744" cy="259045"/>
    <xdr:sp macro="" textlink="">
      <xdr:nvSpPr>
        <xdr:cNvPr id="305" name="n_3aveValue【福祉施設】&#10;一人当たり面積">
          <a:extLst>
            <a:ext uri="{FF2B5EF4-FFF2-40B4-BE49-F238E27FC236}">
              <a16:creationId xmlns:a16="http://schemas.microsoft.com/office/drawing/2014/main" id="{5E6615EF-2603-4DCC-BDEA-5E51E1EA8C20}"/>
            </a:ext>
          </a:extLst>
        </xdr:cNvPr>
        <xdr:cNvSpPr txBox="1"/>
      </xdr:nvSpPr>
      <xdr:spPr>
        <a:xfrm>
          <a:off x="6864427" y="135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13970</xdr:rowOff>
    </xdr:from>
    <xdr:to>
      <xdr:col>36</xdr:col>
      <xdr:colOff>165100</xdr:colOff>
      <xdr:row>83</xdr:row>
      <xdr:rowOff>115570</xdr:rowOff>
    </xdr:to>
    <xdr:sp macro="" textlink="">
      <xdr:nvSpPr>
        <xdr:cNvPr id="306" name="フローチャート: 判断 305">
          <a:extLst>
            <a:ext uri="{FF2B5EF4-FFF2-40B4-BE49-F238E27FC236}">
              <a16:creationId xmlns:a16="http://schemas.microsoft.com/office/drawing/2014/main" id="{930A9261-ED90-47F4-ACD7-F4F627D5B601}"/>
            </a:ext>
          </a:extLst>
        </xdr:cNvPr>
        <xdr:cNvSpPr/>
      </xdr:nvSpPr>
      <xdr:spPr>
        <a:xfrm>
          <a:off x="62357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106697</xdr:rowOff>
    </xdr:from>
    <xdr:ext cx="469744" cy="259045"/>
    <xdr:sp macro="" textlink="">
      <xdr:nvSpPr>
        <xdr:cNvPr id="307" name="n_4aveValue【福祉施設】&#10;一人当たり面積">
          <a:extLst>
            <a:ext uri="{FF2B5EF4-FFF2-40B4-BE49-F238E27FC236}">
              <a16:creationId xmlns:a16="http://schemas.microsoft.com/office/drawing/2014/main" id="{288C4C8A-CF2F-4507-9485-AC3414E7A7D3}"/>
            </a:ext>
          </a:extLst>
        </xdr:cNvPr>
        <xdr:cNvSpPr txBox="1"/>
      </xdr:nvSpPr>
      <xdr:spPr>
        <a:xfrm>
          <a:off x="6070677" y="1381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418DB2D5-FAFF-4F6F-858B-F19BCD0ADFD2}"/>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E765952E-4238-4D60-8379-EFECAE72ED43}"/>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B4107718-2E38-4926-9AE3-6F3119EAAFE4}"/>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6A0204CB-441D-4E31-965D-D71053F461A4}"/>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CAAE6C2D-CDBC-4328-B048-B5F14B6E6CD9}"/>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52070</xdr:rowOff>
    </xdr:from>
    <xdr:to>
      <xdr:col>55</xdr:col>
      <xdr:colOff>50800</xdr:colOff>
      <xdr:row>81</xdr:row>
      <xdr:rowOff>153670</xdr:rowOff>
    </xdr:to>
    <xdr:sp macro="" textlink="">
      <xdr:nvSpPr>
        <xdr:cNvPr id="313" name="楕円 312">
          <a:extLst>
            <a:ext uri="{FF2B5EF4-FFF2-40B4-BE49-F238E27FC236}">
              <a16:creationId xmlns:a16="http://schemas.microsoft.com/office/drawing/2014/main" id="{67F9B2A1-7C5E-44EB-88E5-E126FEB862FA}"/>
            </a:ext>
          </a:extLst>
        </xdr:cNvPr>
        <xdr:cNvSpPr/>
      </xdr:nvSpPr>
      <xdr:spPr>
        <a:xfrm>
          <a:off x="9398000" y="134315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74947</xdr:rowOff>
    </xdr:from>
    <xdr:ext cx="469744" cy="259045"/>
    <xdr:sp macro="" textlink="">
      <xdr:nvSpPr>
        <xdr:cNvPr id="314" name="【福祉施設】&#10;一人当たり面積該当値テキスト">
          <a:extLst>
            <a:ext uri="{FF2B5EF4-FFF2-40B4-BE49-F238E27FC236}">
              <a16:creationId xmlns:a16="http://schemas.microsoft.com/office/drawing/2014/main" id="{C98B972A-4C94-498F-B8FB-81EBC66308E7}"/>
            </a:ext>
          </a:extLst>
        </xdr:cNvPr>
        <xdr:cNvSpPr txBox="1"/>
      </xdr:nvSpPr>
      <xdr:spPr>
        <a:xfrm>
          <a:off x="946785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17780</xdr:rowOff>
    </xdr:from>
    <xdr:to>
      <xdr:col>36</xdr:col>
      <xdr:colOff>165100</xdr:colOff>
      <xdr:row>78</xdr:row>
      <xdr:rowOff>119380</xdr:rowOff>
    </xdr:to>
    <xdr:sp macro="" textlink="">
      <xdr:nvSpPr>
        <xdr:cNvPr id="315" name="楕円 314">
          <a:extLst>
            <a:ext uri="{FF2B5EF4-FFF2-40B4-BE49-F238E27FC236}">
              <a16:creationId xmlns:a16="http://schemas.microsoft.com/office/drawing/2014/main" id="{22B62483-18FE-40EC-B51D-4CFEB447C9ED}"/>
            </a:ext>
          </a:extLst>
        </xdr:cNvPr>
        <xdr:cNvSpPr/>
      </xdr:nvSpPr>
      <xdr:spPr>
        <a:xfrm>
          <a:off x="6235700" y="12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76</xdr:row>
      <xdr:rowOff>135907</xdr:rowOff>
    </xdr:from>
    <xdr:ext cx="469744" cy="259045"/>
    <xdr:sp macro="" textlink="">
      <xdr:nvSpPr>
        <xdr:cNvPr id="316" name="n_4mainValue【福祉施設】&#10;一人当たり面積">
          <a:extLst>
            <a:ext uri="{FF2B5EF4-FFF2-40B4-BE49-F238E27FC236}">
              <a16:creationId xmlns:a16="http://schemas.microsoft.com/office/drawing/2014/main" id="{6A4DFAAA-4139-4E59-BCEF-39FF7345A4EE}"/>
            </a:ext>
          </a:extLst>
        </xdr:cNvPr>
        <xdr:cNvSpPr txBox="1"/>
      </xdr:nvSpPr>
      <xdr:spPr>
        <a:xfrm>
          <a:off x="6070677" y="126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E94CA1C8-8B5B-42D6-9C00-03324E1E0D2D}"/>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a16="http://schemas.microsoft.com/office/drawing/2014/main" id="{2D25E7E7-46FE-4AC1-B156-4AE7A7E2C1F8}"/>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a16="http://schemas.microsoft.com/office/drawing/2014/main" id="{EBF29ED5-32C5-4AC7-B69F-BA0DA7AD8A1D}"/>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a16="http://schemas.microsoft.com/office/drawing/2014/main" id="{9C1324A2-8B97-407A-9529-AB403C2755A9}"/>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a16="http://schemas.microsoft.com/office/drawing/2014/main" id="{B71904C9-4BD5-4F38-B947-83653018089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a16="http://schemas.microsoft.com/office/drawing/2014/main" id="{82816CC2-31C1-42C5-8938-234824E5123C}"/>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a16="http://schemas.microsoft.com/office/drawing/2014/main" id="{B78A7A04-04BF-4D46-9081-51F2D8AA9496}"/>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a16="http://schemas.microsoft.com/office/drawing/2014/main" id="{CCBAC5F5-81B3-49C4-88EE-F667A4C20A53}"/>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a:extLst>
            <a:ext uri="{FF2B5EF4-FFF2-40B4-BE49-F238E27FC236}">
              <a16:creationId xmlns:a16="http://schemas.microsoft.com/office/drawing/2014/main" id="{01A3CF99-8A9C-4FEC-9D28-8E0C7AE90296}"/>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a:extLst>
            <a:ext uri="{FF2B5EF4-FFF2-40B4-BE49-F238E27FC236}">
              <a16:creationId xmlns:a16="http://schemas.microsoft.com/office/drawing/2014/main" id="{532FCE13-895F-41C3-8013-487481A9FA07}"/>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7" name="テキスト ボックス 326">
          <a:extLst>
            <a:ext uri="{FF2B5EF4-FFF2-40B4-BE49-F238E27FC236}">
              <a16:creationId xmlns:a16="http://schemas.microsoft.com/office/drawing/2014/main" id="{B7A1DDB8-9266-4C4C-9417-2E591E2CBF57}"/>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8" name="直線コネクタ 327">
          <a:extLst>
            <a:ext uri="{FF2B5EF4-FFF2-40B4-BE49-F238E27FC236}">
              <a16:creationId xmlns:a16="http://schemas.microsoft.com/office/drawing/2014/main" id="{160A1C3E-21FA-4BCB-85B5-5042EEF196B5}"/>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29" name="テキスト ボックス 328">
          <a:extLst>
            <a:ext uri="{FF2B5EF4-FFF2-40B4-BE49-F238E27FC236}">
              <a16:creationId xmlns:a16="http://schemas.microsoft.com/office/drawing/2014/main" id="{89593E85-B88E-4065-A114-B922AEC3DA00}"/>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0" name="直線コネクタ 329">
          <a:extLst>
            <a:ext uri="{FF2B5EF4-FFF2-40B4-BE49-F238E27FC236}">
              <a16:creationId xmlns:a16="http://schemas.microsoft.com/office/drawing/2014/main" id="{98911DFE-E042-4055-AC2E-B9865A35364C}"/>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1" name="テキスト ボックス 330">
          <a:extLst>
            <a:ext uri="{FF2B5EF4-FFF2-40B4-BE49-F238E27FC236}">
              <a16:creationId xmlns:a16="http://schemas.microsoft.com/office/drawing/2014/main" id="{703D9343-B4F0-42A7-9349-4564E967A2FE}"/>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2" name="直線コネクタ 331">
          <a:extLst>
            <a:ext uri="{FF2B5EF4-FFF2-40B4-BE49-F238E27FC236}">
              <a16:creationId xmlns:a16="http://schemas.microsoft.com/office/drawing/2014/main" id="{C16F04E8-EAAE-45E4-939F-88BDE3569870}"/>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3" name="テキスト ボックス 332">
          <a:extLst>
            <a:ext uri="{FF2B5EF4-FFF2-40B4-BE49-F238E27FC236}">
              <a16:creationId xmlns:a16="http://schemas.microsoft.com/office/drawing/2014/main" id="{3E5B6085-D5C1-4A0F-B13A-FFB1E2F52724}"/>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4" name="直線コネクタ 333">
          <a:extLst>
            <a:ext uri="{FF2B5EF4-FFF2-40B4-BE49-F238E27FC236}">
              <a16:creationId xmlns:a16="http://schemas.microsoft.com/office/drawing/2014/main" id="{9E3A01D9-D442-4FED-BBFA-BF6247DAB088}"/>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5" name="テキスト ボックス 334">
          <a:extLst>
            <a:ext uri="{FF2B5EF4-FFF2-40B4-BE49-F238E27FC236}">
              <a16:creationId xmlns:a16="http://schemas.microsoft.com/office/drawing/2014/main" id="{8947A47B-A360-4EDC-BD42-B79C995D3499}"/>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6" name="直線コネクタ 335">
          <a:extLst>
            <a:ext uri="{FF2B5EF4-FFF2-40B4-BE49-F238E27FC236}">
              <a16:creationId xmlns:a16="http://schemas.microsoft.com/office/drawing/2014/main" id="{33066CBF-4FCD-4135-A20B-256A5B2A05C1}"/>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7" name="テキスト ボックス 336">
          <a:extLst>
            <a:ext uri="{FF2B5EF4-FFF2-40B4-BE49-F238E27FC236}">
              <a16:creationId xmlns:a16="http://schemas.microsoft.com/office/drawing/2014/main" id="{29C94BEB-2839-4677-89DD-DC33A9FA20FD}"/>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8" name="直線コネクタ 337">
          <a:extLst>
            <a:ext uri="{FF2B5EF4-FFF2-40B4-BE49-F238E27FC236}">
              <a16:creationId xmlns:a16="http://schemas.microsoft.com/office/drawing/2014/main" id="{46B1F9B0-2F88-4865-A38E-FAE0C1B19C45}"/>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39" name="テキスト ボックス 338">
          <a:extLst>
            <a:ext uri="{FF2B5EF4-FFF2-40B4-BE49-F238E27FC236}">
              <a16:creationId xmlns:a16="http://schemas.microsoft.com/office/drawing/2014/main" id="{12436C34-6A51-4E56-9C83-FBC03321B947}"/>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a:extLst>
            <a:ext uri="{FF2B5EF4-FFF2-40B4-BE49-F238E27FC236}">
              <a16:creationId xmlns:a16="http://schemas.microsoft.com/office/drawing/2014/main" id="{4F5BD9FA-A3A1-4B7B-9AFD-EB231EA7C072}"/>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a:extLst>
            <a:ext uri="{FF2B5EF4-FFF2-40B4-BE49-F238E27FC236}">
              <a16:creationId xmlns:a16="http://schemas.microsoft.com/office/drawing/2014/main" id="{C701D79A-57EF-466B-A977-6FBB8222FD9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342" name="直線コネクタ 341">
          <a:extLst>
            <a:ext uri="{FF2B5EF4-FFF2-40B4-BE49-F238E27FC236}">
              <a16:creationId xmlns:a16="http://schemas.microsoft.com/office/drawing/2014/main" id="{F198A461-CB2A-4A62-B0E2-61A005EA1C0A}"/>
            </a:ext>
          </a:extLst>
        </xdr:cNvPr>
        <xdr:cNvCxnSpPr/>
      </xdr:nvCxnSpPr>
      <xdr:spPr>
        <a:xfrm flipV="1">
          <a:off x="4177665" y="166431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343" name="【市民会館】&#10;有形固定資産減価償却率最小値テキスト">
          <a:extLst>
            <a:ext uri="{FF2B5EF4-FFF2-40B4-BE49-F238E27FC236}">
              <a16:creationId xmlns:a16="http://schemas.microsoft.com/office/drawing/2014/main" id="{AB6650F1-6968-4934-944C-6B349BBEC359}"/>
            </a:ext>
          </a:extLst>
        </xdr:cNvPr>
        <xdr:cNvSpPr txBox="1"/>
      </xdr:nvSpPr>
      <xdr:spPr>
        <a:xfrm>
          <a:off x="4216400" y="181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344" name="直線コネクタ 343">
          <a:extLst>
            <a:ext uri="{FF2B5EF4-FFF2-40B4-BE49-F238E27FC236}">
              <a16:creationId xmlns:a16="http://schemas.microsoft.com/office/drawing/2014/main" id="{816B8BFC-0A22-43A9-8C98-AEB44A6C8A5A}"/>
            </a:ext>
          </a:extLst>
        </xdr:cNvPr>
        <xdr:cNvCxnSpPr/>
      </xdr:nvCxnSpPr>
      <xdr:spPr>
        <a:xfrm>
          <a:off x="4108450" y="18104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345" name="【市民会館】&#10;有形固定資産減価償却率最大値テキスト">
          <a:extLst>
            <a:ext uri="{FF2B5EF4-FFF2-40B4-BE49-F238E27FC236}">
              <a16:creationId xmlns:a16="http://schemas.microsoft.com/office/drawing/2014/main" id="{4DCEC54F-3C1B-4EC9-A1DA-26FC000FA162}"/>
            </a:ext>
          </a:extLst>
        </xdr:cNvPr>
        <xdr:cNvSpPr txBox="1"/>
      </xdr:nvSpPr>
      <xdr:spPr>
        <a:xfrm>
          <a:off x="4216400" y="164183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346" name="直線コネクタ 345">
          <a:extLst>
            <a:ext uri="{FF2B5EF4-FFF2-40B4-BE49-F238E27FC236}">
              <a16:creationId xmlns:a16="http://schemas.microsoft.com/office/drawing/2014/main" id="{AC920185-60D7-46EC-8F26-6B3D5B908DB5}"/>
            </a:ext>
          </a:extLst>
        </xdr:cNvPr>
        <xdr:cNvCxnSpPr/>
      </xdr:nvCxnSpPr>
      <xdr:spPr>
        <a:xfrm>
          <a:off x="4108450" y="166431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347" name="【市民会館】&#10;有形固定資産減価償却率平均値テキスト">
          <a:extLst>
            <a:ext uri="{FF2B5EF4-FFF2-40B4-BE49-F238E27FC236}">
              <a16:creationId xmlns:a16="http://schemas.microsoft.com/office/drawing/2014/main" id="{8E7C6999-AE86-4DF3-B8AF-A85754D40F34}"/>
            </a:ext>
          </a:extLst>
        </xdr:cNvPr>
        <xdr:cNvSpPr txBox="1"/>
      </xdr:nvSpPr>
      <xdr:spPr>
        <a:xfrm>
          <a:off x="4216400" y="17295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48" name="フローチャート: 判断 347">
          <a:extLst>
            <a:ext uri="{FF2B5EF4-FFF2-40B4-BE49-F238E27FC236}">
              <a16:creationId xmlns:a16="http://schemas.microsoft.com/office/drawing/2014/main" id="{495E718F-B9E8-47A3-8C2D-D4BAB5E01747}"/>
            </a:ext>
          </a:extLst>
        </xdr:cNvPr>
        <xdr:cNvSpPr/>
      </xdr:nvSpPr>
      <xdr:spPr>
        <a:xfrm>
          <a:off x="4127500" y="1731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349" name="フローチャート: 判断 348">
          <a:extLst>
            <a:ext uri="{FF2B5EF4-FFF2-40B4-BE49-F238E27FC236}">
              <a16:creationId xmlns:a16="http://schemas.microsoft.com/office/drawing/2014/main" id="{F81A6ED3-F674-45DD-92D3-B5023D671A85}"/>
            </a:ext>
          </a:extLst>
        </xdr:cNvPr>
        <xdr:cNvSpPr/>
      </xdr:nvSpPr>
      <xdr:spPr>
        <a:xfrm>
          <a:off x="3384550" y="172667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125565</xdr:rowOff>
    </xdr:from>
    <xdr:ext cx="405111" cy="259045"/>
    <xdr:sp macro="" textlink="">
      <xdr:nvSpPr>
        <xdr:cNvPr id="350" name="n_1aveValue【市民会館】&#10;有形固定資産減価償却率">
          <a:extLst>
            <a:ext uri="{FF2B5EF4-FFF2-40B4-BE49-F238E27FC236}">
              <a16:creationId xmlns:a16="http://schemas.microsoft.com/office/drawing/2014/main" id="{58C2D1C9-250E-4407-AF49-14D26EB40D5A}"/>
            </a:ext>
          </a:extLst>
        </xdr:cNvPr>
        <xdr:cNvSpPr txBox="1"/>
      </xdr:nvSpPr>
      <xdr:spPr>
        <a:xfrm>
          <a:off x="32391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165826</xdr:rowOff>
    </xdr:from>
    <xdr:to>
      <xdr:col>15</xdr:col>
      <xdr:colOff>101600</xdr:colOff>
      <xdr:row>104</xdr:row>
      <xdr:rowOff>95976</xdr:rowOff>
    </xdr:to>
    <xdr:sp macro="" textlink="">
      <xdr:nvSpPr>
        <xdr:cNvPr id="351" name="フローチャート: 判断 350">
          <a:extLst>
            <a:ext uri="{FF2B5EF4-FFF2-40B4-BE49-F238E27FC236}">
              <a16:creationId xmlns:a16="http://schemas.microsoft.com/office/drawing/2014/main" id="{EDCE7431-7D2C-4872-B226-8BB723AF46C3}"/>
            </a:ext>
          </a:extLst>
        </xdr:cNvPr>
        <xdr:cNvSpPr/>
      </xdr:nvSpPr>
      <xdr:spPr>
        <a:xfrm>
          <a:off x="2571750" y="172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112503</xdr:rowOff>
    </xdr:from>
    <xdr:ext cx="405111" cy="259045"/>
    <xdr:sp macro="" textlink="">
      <xdr:nvSpPr>
        <xdr:cNvPr id="352" name="n_2aveValue【市民会館】&#10;有形固定資産減価償却率">
          <a:extLst>
            <a:ext uri="{FF2B5EF4-FFF2-40B4-BE49-F238E27FC236}">
              <a16:creationId xmlns:a16="http://schemas.microsoft.com/office/drawing/2014/main" id="{568E49F4-927C-4F5C-AC55-EA0711890988}"/>
            </a:ext>
          </a:extLst>
        </xdr:cNvPr>
        <xdr:cNvSpPr txBox="1"/>
      </xdr:nvSpPr>
      <xdr:spPr>
        <a:xfrm>
          <a:off x="2439044" y="1702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141332</xdr:rowOff>
    </xdr:from>
    <xdr:to>
      <xdr:col>10</xdr:col>
      <xdr:colOff>165100</xdr:colOff>
      <xdr:row>104</xdr:row>
      <xdr:rowOff>71482</xdr:rowOff>
    </xdr:to>
    <xdr:sp macro="" textlink="">
      <xdr:nvSpPr>
        <xdr:cNvPr id="353" name="フローチャート: 判断 352">
          <a:extLst>
            <a:ext uri="{FF2B5EF4-FFF2-40B4-BE49-F238E27FC236}">
              <a16:creationId xmlns:a16="http://schemas.microsoft.com/office/drawing/2014/main" id="{D4D010F4-6E13-41B7-A9EC-02B51BA7BD6D}"/>
            </a:ext>
          </a:extLst>
        </xdr:cNvPr>
        <xdr:cNvSpPr/>
      </xdr:nvSpPr>
      <xdr:spPr>
        <a:xfrm>
          <a:off x="1778000" y="172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88009</xdr:rowOff>
    </xdr:from>
    <xdr:ext cx="405111" cy="259045"/>
    <xdr:sp macro="" textlink="">
      <xdr:nvSpPr>
        <xdr:cNvPr id="354" name="n_3aveValue【市民会館】&#10;有形固定資産減価償却率">
          <a:extLst>
            <a:ext uri="{FF2B5EF4-FFF2-40B4-BE49-F238E27FC236}">
              <a16:creationId xmlns:a16="http://schemas.microsoft.com/office/drawing/2014/main" id="{3ABA313C-238B-421B-93AE-44D2E3480E92}"/>
            </a:ext>
          </a:extLst>
        </xdr:cNvPr>
        <xdr:cNvSpPr txBox="1"/>
      </xdr:nvSpPr>
      <xdr:spPr>
        <a:xfrm>
          <a:off x="1645294" y="170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98879</xdr:rowOff>
    </xdr:from>
    <xdr:to>
      <xdr:col>6</xdr:col>
      <xdr:colOff>38100</xdr:colOff>
      <xdr:row>104</xdr:row>
      <xdr:rowOff>29029</xdr:rowOff>
    </xdr:to>
    <xdr:sp macro="" textlink="">
      <xdr:nvSpPr>
        <xdr:cNvPr id="355" name="フローチャート: 判断 354">
          <a:extLst>
            <a:ext uri="{FF2B5EF4-FFF2-40B4-BE49-F238E27FC236}">
              <a16:creationId xmlns:a16="http://schemas.microsoft.com/office/drawing/2014/main" id="{44EFF54A-7FB8-49AE-86F5-9F5C21221F89}"/>
            </a:ext>
          </a:extLst>
        </xdr:cNvPr>
        <xdr:cNvSpPr/>
      </xdr:nvSpPr>
      <xdr:spPr>
        <a:xfrm>
          <a:off x="984250" y="171867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104</xdr:row>
      <xdr:rowOff>20156</xdr:rowOff>
    </xdr:from>
    <xdr:ext cx="405111" cy="259045"/>
    <xdr:sp macro="" textlink="">
      <xdr:nvSpPr>
        <xdr:cNvPr id="356" name="n_4aveValue【市民会館】&#10;有形固定資産減価償却率">
          <a:extLst>
            <a:ext uri="{FF2B5EF4-FFF2-40B4-BE49-F238E27FC236}">
              <a16:creationId xmlns:a16="http://schemas.microsoft.com/office/drawing/2014/main" id="{72D9837C-0FE8-41D2-8B04-E36425D99A1B}"/>
            </a:ext>
          </a:extLst>
        </xdr:cNvPr>
        <xdr:cNvSpPr txBox="1"/>
      </xdr:nvSpPr>
      <xdr:spPr>
        <a:xfrm>
          <a:off x="851544" y="17279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105105CD-96D9-4FE7-BB45-F5F74D3CB8CA}"/>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9C007314-5C18-439E-87B4-A583544D73E4}"/>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74E90A9E-5110-4B8E-A115-A22EDBAB2B28}"/>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1CF4CDE3-260B-4817-8D71-E380838395EF}"/>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E5720BCB-ACDD-4C4B-8566-EAF8260554F9}"/>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165826</xdr:rowOff>
    </xdr:from>
    <xdr:to>
      <xdr:col>24</xdr:col>
      <xdr:colOff>114300</xdr:colOff>
      <xdr:row>104</xdr:row>
      <xdr:rowOff>95976</xdr:rowOff>
    </xdr:to>
    <xdr:sp macro="" textlink="">
      <xdr:nvSpPr>
        <xdr:cNvPr id="362" name="楕円 361">
          <a:extLst>
            <a:ext uri="{FF2B5EF4-FFF2-40B4-BE49-F238E27FC236}">
              <a16:creationId xmlns:a16="http://schemas.microsoft.com/office/drawing/2014/main" id="{3905BF38-51B4-4CDB-BE23-03FC70D92BBB}"/>
            </a:ext>
          </a:extLst>
        </xdr:cNvPr>
        <xdr:cNvSpPr/>
      </xdr:nvSpPr>
      <xdr:spPr>
        <a:xfrm>
          <a:off x="41275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17253</xdr:rowOff>
    </xdr:from>
    <xdr:ext cx="405111" cy="259045"/>
    <xdr:sp macro="" textlink="">
      <xdr:nvSpPr>
        <xdr:cNvPr id="363" name="【市民会館】&#10;有形固定資産減価償却率該当値テキスト">
          <a:extLst>
            <a:ext uri="{FF2B5EF4-FFF2-40B4-BE49-F238E27FC236}">
              <a16:creationId xmlns:a16="http://schemas.microsoft.com/office/drawing/2014/main" id="{A26B152E-4821-40DB-95F9-F130AF645D4C}"/>
            </a:ext>
          </a:extLst>
        </xdr:cNvPr>
        <xdr:cNvSpPr txBox="1"/>
      </xdr:nvSpPr>
      <xdr:spPr>
        <a:xfrm>
          <a:off x="4216400" y="171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71120</xdr:rowOff>
    </xdr:from>
    <xdr:to>
      <xdr:col>6</xdr:col>
      <xdr:colOff>38100</xdr:colOff>
      <xdr:row>104</xdr:row>
      <xdr:rowOff>1270</xdr:rowOff>
    </xdr:to>
    <xdr:sp macro="" textlink="">
      <xdr:nvSpPr>
        <xdr:cNvPr id="364" name="楕円 363">
          <a:extLst>
            <a:ext uri="{FF2B5EF4-FFF2-40B4-BE49-F238E27FC236}">
              <a16:creationId xmlns:a16="http://schemas.microsoft.com/office/drawing/2014/main" id="{5ABBDF91-9183-4C71-8257-BFC474D44F39}"/>
            </a:ext>
          </a:extLst>
        </xdr:cNvPr>
        <xdr:cNvSpPr/>
      </xdr:nvSpPr>
      <xdr:spPr>
        <a:xfrm>
          <a:off x="984250" y="17158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17797</xdr:rowOff>
    </xdr:from>
    <xdr:ext cx="405111" cy="259045"/>
    <xdr:sp macro="" textlink="">
      <xdr:nvSpPr>
        <xdr:cNvPr id="365" name="n_4mainValue【市民会館】&#10;有形固定資産減価償却率">
          <a:extLst>
            <a:ext uri="{FF2B5EF4-FFF2-40B4-BE49-F238E27FC236}">
              <a16:creationId xmlns:a16="http://schemas.microsoft.com/office/drawing/2014/main" id="{8686B172-745B-433D-B577-EB739CA2C0C4}"/>
            </a:ext>
          </a:extLst>
        </xdr:cNvPr>
        <xdr:cNvSpPr txBox="1"/>
      </xdr:nvSpPr>
      <xdr:spPr>
        <a:xfrm>
          <a:off x="85154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DC4677CD-5C7E-4AA4-B0C6-774B0E19A722}"/>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17666D65-767D-47B6-BB47-E27D3ABF1BEF}"/>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04513977-9B2B-4FF5-91FE-2610E6C4B5EC}"/>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F594D6F6-1BE2-4D1A-B847-3EE3F98F813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6FCC4D42-240D-4A9C-8525-3A5345ACBAFE}"/>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9DCCCB4E-0F20-4FA2-9687-DD332262DBC6}"/>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617F1AC3-7D4D-4BA7-A934-A39DB2BA213B}"/>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3A3983C5-6BF8-41DF-939F-FA3980DA9C5F}"/>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a:extLst>
            <a:ext uri="{FF2B5EF4-FFF2-40B4-BE49-F238E27FC236}">
              <a16:creationId xmlns:a16="http://schemas.microsoft.com/office/drawing/2014/main" id="{13C8B734-857A-4171-9EDD-586C870DEF14}"/>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a:extLst>
            <a:ext uri="{FF2B5EF4-FFF2-40B4-BE49-F238E27FC236}">
              <a16:creationId xmlns:a16="http://schemas.microsoft.com/office/drawing/2014/main" id="{79FBA1CD-12CA-440E-8F78-DE6DE4ED58B8}"/>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a:extLst>
            <a:ext uri="{FF2B5EF4-FFF2-40B4-BE49-F238E27FC236}">
              <a16:creationId xmlns:a16="http://schemas.microsoft.com/office/drawing/2014/main" id="{2406714D-0683-4729-AF80-BA94D4F1A758}"/>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a:extLst>
            <a:ext uri="{FF2B5EF4-FFF2-40B4-BE49-F238E27FC236}">
              <a16:creationId xmlns:a16="http://schemas.microsoft.com/office/drawing/2014/main" id="{7BD2CA8D-4530-4387-8323-021D1887B31E}"/>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a:extLst>
            <a:ext uri="{FF2B5EF4-FFF2-40B4-BE49-F238E27FC236}">
              <a16:creationId xmlns:a16="http://schemas.microsoft.com/office/drawing/2014/main" id="{0ADD4875-A8DD-4F42-B64C-C0D13F68C4FA}"/>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a:extLst>
            <a:ext uri="{FF2B5EF4-FFF2-40B4-BE49-F238E27FC236}">
              <a16:creationId xmlns:a16="http://schemas.microsoft.com/office/drawing/2014/main" id="{DEE7B304-29D3-4DF0-902A-591C242E65C1}"/>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a:extLst>
            <a:ext uri="{FF2B5EF4-FFF2-40B4-BE49-F238E27FC236}">
              <a16:creationId xmlns:a16="http://schemas.microsoft.com/office/drawing/2014/main" id="{D06D61EE-D989-4F96-ABA1-475DFE481C63}"/>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a:extLst>
            <a:ext uri="{FF2B5EF4-FFF2-40B4-BE49-F238E27FC236}">
              <a16:creationId xmlns:a16="http://schemas.microsoft.com/office/drawing/2014/main" id="{D762B7A0-35F2-406D-88BC-A9E3BDEDFCF8}"/>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a:extLst>
            <a:ext uri="{FF2B5EF4-FFF2-40B4-BE49-F238E27FC236}">
              <a16:creationId xmlns:a16="http://schemas.microsoft.com/office/drawing/2014/main" id="{786CB8DB-275A-401F-A0DA-883E45238B95}"/>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a:extLst>
            <a:ext uri="{FF2B5EF4-FFF2-40B4-BE49-F238E27FC236}">
              <a16:creationId xmlns:a16="http://schemas.microsoft.com/office/drawing/2014/main" id="{261BF98D-20EE-4E5C-80AD-E9C0AEDE6D59}"/>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a:extLst>
            <a:ext uri="{FF2B5EF4-FFF2-40B4-BE49-F238E27FC236}">
              <a16:creationId xmlns:a16="http://schemas.microsoft.com/office/drawing/2014/main" id="{FE0261B9-0CFE-46AF-B327-2AF6E4BB3F57}"/>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a:extLst>
            <a:ext uri="{FF2B5EF4-FFF2-40B4-BE49-F238E27FC236}">
              <a16:creationId xmlns:a16="http://schemas.microsoft.com/office/drawing/2014/main" id="{D035AD43-98D3-4ED6-BB4B-A7CECFAE0FBF}"/>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a:extLst>
            <a:ext uri="{FF2B5EF4-FFF2-40B4-BE49-F238E27FC236}">
              <a16:creationId xmlns:a16="http://schemas.microsoft.com/office/drawing/2014/main" id="{CB557E2B-63C0-4205-A4EE-E29E2C2EAA2D}"/>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a:extLst>
            <a:ext uri="{FF2B5EF4-FFF2-40B4-BE49-F238E27FC236}">
              <a16:creationId xmlns:a16="http://schemas.microsoft.com/office/drawing/2014/main" id="{8CADDF6C-84DA-43F1-B73A-B54857E7AF86}"/>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a:extLst>
            <a:ext uri="{FF2B5EF4-FFF2-40B4-BE49-F238E27FC236}">
              <a16:creationId xmlns:a16="http://schemas.microsoft.com/office/drawing/2014/main" id="{9C2E6392-0007-40B8-8AE7-E2C6D9F3EE4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389" name="直線コネクタ 388">
          <a:extLst>
            <a:ext uri="{FF2B5EF4-FFF2-40B4-BE49-F238E27FC236}">
              <a16:creationId xmlns:a16="http://schemas.microsoft.com/office/drawing/2014/main" id="{20C146E7-D161-4244-A9F9-63264F88A5B8}"/>
            </a:ext>
          </a:extLst>
        </xdr:cNvPr>
        <xdr:cNvCxnSpPr/>
      </xdr:nvCxnSpPr>
      <xdr:spPr>
        <a:xfrm flipV="1">
          <a:off x="9429115" y="165354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90" name="【市民会館】&#10;一人当たり面積最小値テキスト">
          <a:extLst>
            <a:ext uri="{FF2B5EF4-FFF2-40B4-BE49-F238E27FC236}">
              <a16:creationId xmlns:a16="http://schemas.microsoft.com/office/drawing/2014/main" id="{6671BE62-9A9A-4E34-A423-F92BB49D8A77}"/>
            </a:ext>
          </a:extLst>
        </xdr:cNvPr>
        <xdr:cNvSpPr txBox="1"/>
      </xdr:nvSpPr>
      <xdr:spPr>
        <a:xfrm>
          <a:off x="946785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91" name="直線コネクタ 390">
          <a:extLst>
            <a:ext uri="{FF2B5EF4-FFF2-40B4-BE49-F238E27FC236}">
              <a16:creationId xmlns:a16="http://schemas.microsoft.com/office/drawing/2014/main" id="{79289DC3-35E1-4FDF-B6AB-F254AE75F03F}"/>
            </a:ext>
          </a:extLst>
        </xdr:cNvPr>
        <xdr:cNvCxnSpPr/>
      </xdr:nvCxnSpPr>
      <xdr:spPr>
        <a:xfrm>
          <a:off x="9359900" y="18044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392" name="【市民会館】&#10;一人当たり面積最大値テキスト">
          <a:extLst>
            <a:ext uri="{FF2B5EF4-FFF2-40B4-BE49-F238E27FC236}">
              <a16:creationId xmlns:a16="http://schemas.microsoft.com/office/drawing/2014/main" id="{9AA2A3FD-FDD7-4589-88F7-008CE5EC97B7}"/>
            </a:ext>
          </a:extLst>
        </xdr:cNvPr>
        <xdr:cNvSpPr txBox="1"/>
      </xdr:nvSpPr>
      <xdr:spPr>
        <a:xfrm>
          <a:off x="9467850" y="1631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393" name="直線コネクタ 392">
          <a:extLst>
            <a:ext uri="{FF2B5EF4-FFF2-40B4-BE49-F238E27FC236}">
              <a16:creationId xmlns:a16="http://schemas.microsoft.com/office/drawing/2014/main" id="{79BF7779-352B-435C-A186-C464E64DBC3A}"/>
            </a:ext>
          </a:extLst>
        </xdr:cNvPr>
        <xdr:cNvCxnSpPr/>
      </xdr:nvCxnSpPr>
      <xdr:spPr>
        <a:xfrm>
          <a:off x="9359900" y="16535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394" name="【市民会館】&#10;一人当たり面積平均値テキスト">
          <a:extLst>
            <a:ext uri="{FF2B5EF4-FFF2-40B4-BE49-F238E27FC236}">
              <a16:creationId xmlns:a16="http://schemas.microsoft.com/office/drawing/2014/main" id="{3B9FB7A4-7D6A-42FF-9CB5-3FFF7856C25A}"/>
            </a:ext>
          </a:extLst>
        </xdr:cNvPr>
        <xdr:cNvSpPr txBox="1"/>
      </xdr:nvSpPr>
      <xdr:spPr>
        <a:xfrm>
          <a:off x="9467850" y="17552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395" name="フローチャート: 判断 394">
          <a:extLst>
            <a:ext uri="{FF2B5EF4-FFF2-40B4-BE49-F238E27FC236}">
              <a16:creationId xmlns:a16="http://schemas.microsoft.com/office/drawing/2014/main" id="{5763DEDD-B3A1-403E-9355-F41741FD8CE5}"/>
            </a:ext>
          </a:extLst>
        </xdr:cNvPr>
        <xdr:cNvSpPr/>
      </xdr:nvSpPr>
      <xdr:spPr>
        <a:xfrm>
          <a:off x="9398000" y="175742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396" name="フローチャート: 判断 395">
          <a:extLst>
            <a:ext uri="{FF2B5EF4-FFF2-40B4-BE49-F238E27FC236}">
              <a16:creationId xmlns:a16="http://schemas.microsoft.com/office/drawing/2014/main" id="{7D643B14-C83C-43B0-8E46-E569D513ACC3}"/>
            </a:ext>
          </a:extLst>
        </xdr:cNvPr>
        <xdr:cNvSpPr/>
      </xdr:nvSpPr>
      <xdr:spPr>
        <a:xfrm>
          <a:off x="8636000" y="1756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82566</xdr:rowOff>
    </xdr:from>
    <xdr:ext cx="469744" cy="259045"/>
    <xdr:sp macro="" textlink="">
      <xdr:nvSpPr>
        <xdr:cNvPr id="397" name="n_1aveValue【市民会館】&#10;一人当たり面積">
          <a:extLst>
            <a:ext uri="{FF2B5EF4-FFF2-40B4-BE49-F238E27FC236}">
              <a16:creationId xmlns:a16="http://schemas.microsoft.com/office/drawing/2014/main" id="{7F2CD5A6-E4D1-4A7E-8D81-AF4D9821AFC8}"/>
            </a:ext>
          </a:extLst>
        </xdr:cNvPr>
        <xdr:cNvSpPr txBox="1"/>
      </xdr:nvSpPr>
      <xdr:spPr>
        <a:xfrm>
          <a:off x="845827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128270</xdr:rowOff>
    </xdr:from>
    <xdr:to>
      <xdr:col>46</xdr:col>
      <xdr:colOff>38100</xdr:colOff>
      <xdr:row>106</xdr:row>
      <xdr:rowOff>58420</xdr:rowOff>
    </xdr:to>
    <xdr:sp macro="" textlink="">
      <xdr:nvSpPr>
        <xdr:cNvPr id="398" name="フローチャート: 判断 397">
          <a:extLst>
            <a:ext uri="{FF2B5EF4-FFF2-40B4-BE49-F238E27FC236}">
              <a16:creationId xmlns:a16="http://schemas.microsoft.com/office/drawing/2014/main" id="{6E9717C3-AB39-4EC5-B17A-81A29D561E1F}"/>
            </a:ext>
          </a:extLst>
        </xdr:cNvPr>
        <xdr:cNvSpPr/>
      </xdr:nvSpPr>
      <xdr:spPr>
        <a:xfrm>
          <a:off x="7842250" y="1755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74947</xdr:rowOff>
    </xdr:from>
    <xdr:ext cx="469744" cy="259045"/>
    <xdr:sp macro="" textlink="">
      <xdr:nvSpPr>
        <xdr:cNvPr id="399" name="n_2aveValue【市民会館】&#10;一人当たり面積">
          <a:extLst>
            <a:ext uri="{FF2B5EF4-FFF2-40B4-BE49-F238E27FC236}">
              <a16:creationId xmlns:a16="http://schemas.microsoft.com/office/drawing/2014/main" id="{03FA1E37-AA64-47E0-9F68-1897AE6D3515}"/>
            </a:ext>
          </a:extLst>
        </xdr:cNvPr>
        <xdr:cNvSpPr txBox="1"/>
      </xdr:nvSpPr>
      <xdr:spPr>
        <a:xfrm>
          <a:off x="76772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124461</xdr:rowOff>
    </xdr:from>
    <xdr:to>
      <xdr:col>41</xdr:col>
      <xdr:colOff>101600</xdr:colOff>
      <xdr:row>106</xdr:row>
      <xdr:rowOff>54611</xdr:rowOff>
    </xdr:to>
    <xdr:sp macro="" textlink="">
      <xdr:nvSpPr>
        <xdr:cNvPr id="400" name="フローチャート: 判断 399">
          <a:extLst>
            <a:ext uri="{FF2B5EF4-FFF2-40B4-BE49-F238E27FC236}">
              <a16:creationId xmlns:a16="http://schemas.microsoft.com/office/drawing/2014/main" id="{86F037B5-AFC6-4AB1-A9F1-DD4775D9CB23}"/>
            </a:ext>
          </a:extLst>
        </xdr:cNvPr>
        <xdr:cNvSpPr/>
      </xdr:nvSpPr>
      <xdr:spPr>
        <a:xfrm>
          <a:off x="702945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71138</xdr:rowOff>
    </xdr:from>
    <xdr:ext cx="469744" cy="259045"/>
    <xdr:sp macro="" textlink="">
      <xdr:nvSpPr>
        <xdr:cNvPr id="401" name="n_3aveValue【市民会館】&#10;一人当たり面積">
          <a:extLst>
            <a:ext uri="{FF2B5EF4-FFF2-40B4-BE49-F238E27FC236}">
              <a16:creationId xmlns:a16="http://schemas.microsoft.com/office/drawing/2014/main" id="{676F5CE1-611C-431C-B20D-C5FB68F515E5}"/>
            </a:ext>
          </a:extLst>
        </xdr:cNvPr>
        <xdr:cNvSpPr txBox="1"/>
      </xdr:nvSpPr>
      <xdr:spPr>
        <a:xfrm>
          <a:off x="6864427" y="1733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143511</xdr:rowOff>
    </xdr:from>
    <xdr:to>
      <xdr:col>36</xdr:col>
      <xdr:colOff>165100</xdr:colOff>
      <xdr:row>106</xdr:row>
      <xdr:rowOff>73661</xdr:rowOff>
    </xdr:to>
    <xdr:sp macro="" textlink="">
      <xdr:nvSpPr>
        <xdr:cNvPr id="402" name="フローチャート: 判断 401">
          <a:extLst>
            <a:ext uri="{FF2B5EF4-FFF2-40B4-BE49-F238E27FC236}">
              <a16:creationId xmlns:a16="http://schemas.microsoft.com/office/drawing/2014/main" id="{E796C7FB-27E6-4713-8B53-C796C6237C27}"/>
            </a:ext>
          </a:extLst>
        </xdr:cNvPr>
        <xdr:cNvSpPr/>
      </xdr:nvSpPr>
      <xdr:spPr>
        <a:xfrm>
          <a:off x="6235700" y="1757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106</xdr:row>
      <xdr:rowOff>64788</xdr:rowOff>
    </xdr:from>
    <xdr:ext cx="469744" cy="259045"/>
    <xdr:sp macro="" textlink="">
      <xdr:nvSpPr>
        <xdr:cNvPr id="403" name="n_4aveValue【市民会館】&#10;一人当たり面積">
          <a:extLst>
            <a:ext uri="{FF2B5EF4-FFF2-40B4-BE49-F238E27FC236}">
              <a16:creationId xmlns:a16="http://schemas.microsoft.com/office/drawing/2014/main" id="{12855358-B734-498F-B2AB-DA04CA7D76C7}"/>
            </a:ext>
          </a:extLst>
        </xdr:cNvPr>
        <xdr:cNvSpPr txBox="1"/>
      </xdr:nvSpPr>
      <xdr:spPr>
        <a:xfrm>
          <a:off x="607067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D4C73A2B-65D5-4628-BF0E-D09E342BE2EF}"/>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5D6A99F2-CD9B-4C8C-8298-621CCE59DE94}"/>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949E4D6-7265-4857-BEA7-C0179E4802A6}"/>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114191E6-6408-4499-8FF3-8C2E7A7D5637}"/>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AEB72F5A-CC61-45E8-8C4C-29978D503D4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147320</xdr:rowOff>
    </xdr:from>
    <xdr:to>
      <xdr:col>55</xdr:col>
      <xdr:colOff>50800</xdr:colOff>
      <xdr:row>104</xdr:row>
      <xdr:rowOff>77470</xdr:rowOff>
    </xdr:to>
    <xdr:sp macro="" textlink="">
      <xdr:nvSpPr>
        <xdr:cNvPr id="409" name="楕円 408">
          <a:extLst>
            <a:ext uri="{FF2B5EF4-FFF2-40B4-BE49-F238E27FC236}">
              <a16:creationId xmlns:a16="http://schemas.microsoft.com/office/drawing/2014/main" id="{425CF545-D465-4F3B-91F5-240A3EC802CC}"/>
            </a:ext>
          </a:extLst>
        </xdr:cNvPr>
        <xdr:cNvSpPr/>
      </xdr:nvSpPr>
      <xdr:spPr>
        <a:xfrm>
          <a:off x="9398000" y="17235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170197</xdr:rowOff>
    </xdr:from>
    <xdr:ext cx="469744" cy="259045"/>
    <xdr:sp macro="" textlink="">
      <xdr:nvSpPr>
        <xdr:cNvPr id="410" name="【市民会館】&#10;一人当たり面積該当値テキスト">
          <a:extLst>
            <a:ext uri="{FF2B5EF4-FFF2-40B4-BE49-F238E27FC236}">
              <a16:creationId xmlns:a16="http://schemas.microsoft.com/office/drawing/2014/main" id="{40EBE82E-A19E-474D-B248-FEF10C60B764}"/>
            </a:ext>
          </a:extLst>
        </xdr:cNvPr>
        <xdr:cNvSpPr txBox="1"/>
      </xdr:nvSpPr>
      <xdr:spPr>
        <a:xfrm>
          <a:off x="9467850" y="1708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104</xdr:row>
      <xdr:rowOff>25400</xdr:rowOff>
    </xdr:from>
    <xdr:to>
      <xdr:col>36</xdr:col>
      <xdr:colOff>165100</xdr:colOff>
      <xdr:row>104</xdr:row>
      <xdr:rowOff>127000</xdr:rowOff>
    </xdr:to>
    <xdr:sp macro="" textlink="">
      <xdr:nvSpPr>
        <xdr:cNvPr id="411" name="楕円 410">
          <a:extLst>
            <a:ext uri="{FF2B5EF4-FFF2-40B4-BE49-F238E27FC236}">
              <a16:creationId xmlns:a16="http://schemas.microsoft.com/office/drawing/2014/main" id="{E36B7948-0384-402E-9A80-A8F34488D3A1}"/>
            </a:ext>
          </a:extLst>
        </xdr:cNvPr>
        <xdr:cNvSpPr/>
      </xdr:nvSpPr>
      <xdr:spPr>
        <a:xfrm>
          <a:off x="6235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102</xdr:row>
      <xdr:rowOff>143527</xdr:rowOff>
    </xdr:from>
    <xdr:ext cx="469744" cy="259045"/>
    <xdr:sp macro="" textlink="">
      <xdr:nvSpPr>
        <xdr:cNvPr id="412" name="n_4mainValue【市民会館】&#10;一人当たり面積">
          <a:extLst>
            <a:ext uri="{FF2B5EF4-FFF2-40B4-BE49-F238E27FC236}">
              <a16:creationId xmlns:a16="http://schemas.microsoft.com/office/drawing/2014/main" id="{EFEF1B9A-2B39-4F72-894A-351F1CFD8DA9}"/>
            </a:ext>
          </a:extLst>
        </xdr:cNvPr>
        <xdr:cNvSpPr txBox="1"/>
      </xdr:nvSpPr>
      <xdr:spPr>
        <a:xfrm>
          <a:off x="607067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a:extLst>
            <a:ext uri="{FF2B5EF4-FFF2-40B4-BE49-F238E27FC236}">
              <a16:creationId xmlns:a16="http://schemas.microsoft.com/office/drawing/2014/main" id="{9C655381-6EF8-443E-AFE7-19A4BB9443E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a:extLst>
            <a:ext uri="{FF2B5EF4-FFF2-40B4-BE49-F238E27FC236}">
              <a16:creationId xmlns:a16="http://schemas.microsoft.com/office/drawing/2014/main" id="{8AC4BCC4-3B35-4B79-827A-205D6A418561}"/>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a:extLst>
            <a:ext uri="{FF2B5EF4-FFF2-40B4-BE49-F238E27FC236}">
              <a16:creationId xmlns:a16="http://schemas.microsoft.com/office/drawing/2014/main" id="{0F5DFAD5-C0C3-4CF5-9A10-628784C7AEC7}"/>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a:extLst>
            <a:ext uri="{FF2B5EF4-FFF2-40B4-BE49-F238E27FC236}">
              <a16:creationId xmlns:a16="http://schemas.microsoft.com/office/drawing/2014/main" id="{42E73577-5E9A-4BA1-B177-156E13676569}"/>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a:extLst>
            <a:ext uri="{FF2B5EF4-FFF2-40B4-BE49-F238E27FC236}">
              <a16:creationId xmlns:a16="http://schemas.microsoft.com/office/drawing/2014/main" id="{D78B7A6D-F5E1-4B5C-8A4F-A7B2AF4EE431}"/>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a:extLst>
            <a:ext uri="{FF2B5EF4-FFF2-40B4-BE49-F238E27FC236}">
              <a16:creationId xmlns:a16="http://schemas.microsoft.com/office/drawing/2014/main" id="{23C69DFB-7CB6-4668-B329-0A9100D1F81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a:extLst>
            <a:ext uri="{FF2B5EF4-FFF2-40B4-BE49-F238E27FC236}">
              <a16:creationId xmlns:a16="http://schemas.microsoft.com/office/drawing/2014/main" id="{5A4FFB93-92A2-4637-A4F3-D0C6F78E5825}"/>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a:extLst>
            <a:ext uri="{FF2B5EF4-FFF2-40B4-BE49-F238E27FC236}">
              <a16:creationId xmlns:a16="http://schemas.microsoft.com/office/drawing/2014/main" id="{9C4A69CB-3B53-4B71-A2C1-72E91898D3F9}"/>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a:extLst>
            <a:ext uri="{FF2B5EF4-FFF2-40B4-BE49-F238E27FC236}">
              <a16:creationId xmlns:a16="http://schemas.microsoft.com/office/drawing/2014/main" id="{65AD7C53-647C-43BC-BBED-190DCE7A8013}"/>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a:extLst>
            <a:ext uri="{FF2B5EF4-FFF2-40B4-BE49-F238E27FC236}">
              <a16:creationId xmlns:a16="http://schemas.microsoft.com/office/drawing/2014/main" id="{13DDE0FA-83DC-47FE-978B-8BABEAC90CE8}"/>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3" name="テキスト ボックス 422">
          <a:extLst>
            <a:ext uri="{FF2B5EF4-FFF2-40B4-BE49-F238E27FC236}">
              <a16:creationId xmlns:a16="http://schemas.microsoft.com/office/drawing/2014/main" id="{5DFFD9D6-29F7-4D36-82E2-9F6AA5D3624A}"/>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4" name="直線コネクタ 423">
          <a:extLst>
            <a:ext uri="{FF2B5EF4-FFF2-40B4-BE49-F238E27FC236}">
              <a16:creationId xmlns:a16="http://schemas.microsoft.com/office/drawing/2014/main" id="{939B59AC-2A78-4A01-B7F7-AF2F4FA25E65}"/>
            </a:ext>
          </a:extLst>
        </xdr:cNvPr>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5" name="テキスト ボックス 424">
          <a:extLst>
            <a:ext uri="{FF2B5EF4-FFF2-40B4-BE49-F238E27FC236}">
              <a16:creationId xmlns:a16="http://schemas.microsoft.com/office/drawing/2014/main" id="{E3E61423-70F9-49FF-A54F-5B4F5D6CF17C}"/>
            </a:ext>
          </a:extLst>
        </xdr:cNvPr>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6" name="直線コネクタ 425">
          <a:extLst>
            <a:ext uri="{FF2B5EF4-FFF2-40B4-BE49-F238E27FC236}">
              <a16:creationId xmlns:a16="http://schemas.microsoft.com/office/drawing/2014/main" id="{2796A7EF-31CF-49B5-843A-7E9DCCD1A991}"/>
            </a:ext>
          </a:extLst>
        </xdr:cNvPr>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7" name="テキスト ボックス 426">
          <a:extLst>
            <a:ext uri="{FF2B5EF4-FFF2-40B4-BE49-F238E27FC236}">
              <a16:creationId xmlns:a16="http://schemas.microsoft.com/office/drawing/2014/main" id="{7E5A3290-2D4A-475E-AB94-73BC308B7B8B}"/>
            </a:ext>
          </a:extLst>
        </xdr:cNvPr>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8" name="直線コネクタ 427">
          <a:extLst>
            <a:ext uri="{FF2B5EF4-FFF2-40B4-BE49-F238E27FC236}">
              <a16:creationId xmlns:a16="http://schemas.microsoft.com/office/drawing/2014/main" id="{F8CFEE85-9145-4663-BED1-634433244F89}"/>
            </a:ext>
          </a:extLst>
        </xdr:cNvPr>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9" name="テキスト ボックス 428">
          <a:extLst>
            <a:ext uri="{FF2B5EF4-FFF2-40B4-BE49-F238E27FC236}">
              <a16:creationId xmlns:a16="http://schemas.microsoft.com/office/drawing/2014/main" id="{5ECDD17B-C93B-4152-A7D9-783735FA06A1}"/>
            </a:ext>
          </a:extLst>
        </xdr:cNvPr>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30" name="直線コネクタ 429">
          <a:extLst>
            <a:ext uri="{FF2B5EF4-FFF2-40B4-BE49-F238E27FC236}">
              <a16:creationId xmlns:a16="http://schemas.microsoft.com/office/drawing/2014/main" id="{18E73B34-08DE-4290-9B11-EF9BB1CBA51E}"/>
            </a:ext>
          </a:extLst>
        </xdr:cNvPr>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31" name="テキスト ボックス 430">
          <a:extLst>
            <a:ext uri="{FF2B5EF4-FFF2-40B4-BE49-F238E27FC236}">
              <a16:creationId xmlns:a16="http://schemas.microsoft.com/office/drawing/2014/main" id="{F57D1E0A-F6BF-4D07-850F-1C8B115735B4}"/>
            </a:ext>
          </a:extLst>
        </xdr:cNvPr>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a:extLst>
            <a:ext uri="{FF2B5EF4-FFF2-40B4-BE49-F238E27FC236}">
              <a16:creationId xmlns:a16="http://schemas.microsoft.com/office/drawing/2014/main" id="{E456F69C-D2F8-4255-B454-B7C6D036BF51}"/>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33" name="テキスト ボックス 432">
          <a:extLst>
            <a:ext uri="{FF2B5EF4-FFF2-40B4-BE49-F238E27FC236}">
              <a16:creationId xmlns:a16="http://schemas.microsoft.com/office/drawing/2014/main" id="{64ECB42B-BC00-473F-A94B-563E7051BBFA}"/>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a:extLst>
            <a:ext uri="{FF2B5EF4-FFF2-40B4-BE49-F238E27FC236}">
              <a16:creationId xmlns:a16="http://schemas.microsoft.com/office/drawing/2014/main" id="{C1015003-1C55-41A4-8061-9CDB41C34656}"/>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435" name="直線コネクタ 434">
          <a:extLst>
            <a:ext uri="{FF2B5EF4-FFF2-40B4-BE49-F238E27FC236}">
              <a16:creationId xmlns:a16="http://schemas.microsoft.com/office/drawing/2014/main" id="{BA2CB378-1331-4970-AD10-A015B4AB472B}"/>
            </a:ext>
          </a:extLst>
        </xdr:cNvPr>
        <xdr:cNvCxnSpPr/>
      </xdr:nvCxnSpPr>
      <xdr:spPr>
        <a:xfrm flipV="1">
          <a:off x="14699614" y="5453126"/>
          <a:ext cx="0" cy="137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436" name="【一般廃棄物処理施設】&#10;有形固定資産減価償却率最小値テキスト">
          <a:extLst>
            <a:ext uri="{FF2B5EF4-FFF2-40B4-BE49-F238E27FC236}">
              <a16:creationId xmlns:a16="http://schemas.microsoft.com/office/drawing/2014/main" id="{802A29B1-FD3A-4904-B308-396F33D9D3C4}"/>
            </a:ext>
          </a:extLst>
        </xdr:cNvPr>
        <xdr:cNvSpPr txBox="1"/>
      </xdr:nvSpPr>
      <xdr:spPr>
        <a:xfrm>
          <a:off x="14738350" y="683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437" name="直線コネクタ 436">
          <a:extLst>
            <a:ext uri="{FF2B5EF4-FFF2-40B4-BE49-F238E27FC236}">
              <a16:creationId xmlns:a16="http://schemas.microsoft.com/office/drawing/2014/main" id="{1EAE69F2-C813-4165-AF2E-FC77A0D07BDD}"/>
            </a:ext>
          </a:extLst>
        </xdr:cNvPr>
        <xdr:cNvCxnSpPr/>
      </xdr:nvCxnSpPr>
      <xdr:spPr>
        <a:xfrm>
          <a:off x="14611350" y="68287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438" name="【一般廃棄物処理施設】&#10;有形固定資産減価償却率最大値テキスト">
          <a:extLst>
            <a:ext uri="{FF2B5EF4-FFF2-40B4-BE49-F238E27FC236}">
              <a16:creationId xmlns:a16="http://schemas.microsoft.com/office/drawing/2014/main" id="{0F20222B-242D-4B9B-883D-2053722965EC}"/>
            </a:ext>
          </a:extLst>
        </xdr:cNvPr>
        <xdr:cNvSpPr txBox="1"/>
      </xdr:nvSpPr>
      <xdr:spPr>
        <a:xfrm>
          <a:off x="14738350" y="5241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439" name="直線コネクタ 438">
          <a:extLst>
            <a:ext uri="{FF2B5EF4-FFF2-40B4-BE49-F238E27FC236}">
              <a16:creationId xmlns:a16="http://schemas.microsoft.com/office/drawing/2014/main" id="{99C335BA-EF90-4B64-9B77-B675A64F4798}"/>
            </a:ext>
          </a:extLst>
        </xdr:cNvPr>
        <xdr:cNvCxnSpPr/>
      </xdr:nvCxnSpPr>
      <xdr:spPr>
        <a:xfrm>
          <a:off x="14611350" y="5453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440" name="【一般廃棄物処理施設】&#10;有形固定資産減価償却率平均値テキスト">
          <a:extLst>
            <a:ext uri="{FF2B5EF4-FFF2-40B4-BE49-F238E27FC236}">
              <a16:creationId xmlns:a16="http://schemas.microsoft.com/office/drawing/2014/main" id="{BB4B2A6B-D9BE-47C1-8FA4-A152DFA64070}"/>
            </a:ext>
          </a:extLst>
        </xdr:cNvPr>
        <xdr:cNvSpPr txBox="1"/>
      </xdr:nvSpPr>
      <xdr:spPr>
        <a:xfrm>
          <a:off x="14738350" y="6112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41" name="フローチャート: 判断 440">
          <a:extLst>
            <a:ext uri="{FF2B5EF4-FFF2-40B4-BE49-F238E27FC236}">
              <a16:creationId xmlns:a16="http://schemas.microsoft.com/office/drawing/2014/main" id="{FE70F621-5F73-4538-9061-B80CAFAF0CA3}"/>
            </a:ext>
          </a:extLst>
        </xdr:cNvPr>
        <xdr:cNvSpPr/>
      </xdr:nvSpPr>
      <xdr:spPr>
        <a:xfrm>
          <a:off x="14649450" y="62547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442" name="フローチャート: 判断 441">
          <a:extLst>
            <a:ext uri="{FF2B5EF4-FFF2-40B4-BE49-F238E27FC236}">
              <a16:creationId xmlns:a16="http://schemas.microsoft.com/office/drawing/2014/main" id="{8DA2D95E-979C-4554-8134-DF0DD22A3AD0}"/>
            </a:ext>
          </a:extLst>
        </xdr:cNvPr>
        <xdr:cNvSpPr/>
      </xdr:nvSpPr>
      <xdr:spPr>
        <a:xfrm>
          <a:off x="13887450" y="61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8653</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C9C94AD4-0F8D-423C-B028-2EE4B332E015}"/>
            </a:ext>
          </a:extLst>
        </xdr:cNvPr>
        <xdr:cNvSpPr txBox="1"/>
      </xdr:nvSpPr>
      <xdr:spPr>
        <a:xfrm>
          <a:off x="13742044" y="5958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2540</xdr:rowOff>
    </xdr:from>
    <xdr:to>
      <xdr:col>76</xdr:col>
      <xdr:colOff>165100</xdr:colOff>
      <xdr:row>37</xdr:row>
      <xdr:rowOff>104140</xdr:rowOff>
    </xdr:to>
    <xdr:sp macro="" textlink="">
      <xdr:nvSpPr>
        <xdr:cNvPr id="444" name="フローチャート: 判断 443">
          <a:extLst>
            <a:ext uri="{FF2B5EF4-FFF2-40B4-BE49-F238E27FC236}">
              <a16:creationId xmlns:a16="http://schemas.microsoft.com/office/drawing/2014/main" id="{59D448BD-EC94-4079-99F2-B440D7A0FFA5}"/>
            </a:ext>
          </a:extLst>
        </xdr:cNvPr>
        <xdr:cNvSpPr/>
      </xdr:nvSpPr>
      <xdr:spPr>
        <a:xfrm>
          <a:off x="130937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120667</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7FF113CA-0038-43CB-A3F3-0BED1D0962B4}"/>
            </a:ext>
          </a:extLst>
        </xdr:cNvPr>
        <xdr:cNvSpPr txBox="1"/>
      </xdr:nvSpPr>
      <xdr:spPr>
        <a:xfrm>
          <a:off x="12960994" y="590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137414</xdr:rowOff>
    </xdr:from>
    <xdr:to>
      <xdr:col>72</xdr:col>
      <xdr:colOff>38100</xdr:colOff>
      <xdr:row>37</xdr:row>
      <xdr:rowOff>67564</xdr:rowOff>
    </xdr:to>
    <xdr:sp macro="" textlink="">
      <xdr:nvSpPr>
        <xdr:cNvPr id="446" name="フローチャート: 判断 445">
          <a:extLst>
            <a:ext uri="{FF2B5EF4-FFF2-40B4-BE49-F238E27FC236}">
              <a16:creationId xmlns:a16="http://schemas.microsoft.com/office/drawing/2014/main" id="{C905753A-1BAF-4995-A626-A92D75C0FA1C}"/>
            </a:ext>
          </a:extLst>
        </xdr:cNvPr>
        <xdr:cNvSpPr/>
      </xdr:nvSpPr>
      <xdr:spPr>
        <a:xfrm>
          <a:off x="12299950" y="60873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84091</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3A2DE4D7-9DC4-4659-84D5-AF2A5BE6C87A}"/>
            </a:ext>
          </a:extLst>
        </xdr:cNvPr>
        <xdr:cNvSpPr txBox="1"/>
      </xdr:nvSpPr>
      <xdr:spPr>
        <a:xfrm>
          <a:off x="12167244" y="58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77978</xdr:rowOff>
    </xdr:from>
    <xdr:to>
      <xdr:col>67</xdr:col>
      <xdr:colOff>101600</xdr:colOff>
      <xdr:row>38</xdr:row>
      <xdr:rowOff>8128</xdr:rowOff>
    </xdr:to>
    <xdr:sp macro="" textlink="">
      <xdr:nvSpPr>
        <xdr:cNvPr id="448" name="フローチャート: 判断 447">
          <a:extLst>
            <a:ext uri="{FF2B5EF4-FFF2-40B4-BE49-F238E27FC236}">
              <a16:creationId xmlns:a16="http://schemas.microsoft.com/office/drawing/2014/main" id="{32DE3A51-A67E-42BF-AFC9-E921AE6A77FB}"/>
            </a:ext>
          </a:extLst>
        </xdr:cNvPr>
        <xdr:cNvSpPr/>
      </xdr:nvSpPr>
      <xdr:spPr>
        <a:xfrm>
          <a:off x="11487150" y="61930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36</xdr:row>
      <xdr:rowOff>24655</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534022FF-4FC3-4B7A-891F-C5C9B368FF38}"/>
            </a:ext>
          </a:extLst>
        </xdr:cNvPr>
        <xdr:cNvSpPr txBox="1"/>
      </xdr:nvSpPr>
      <xdr:spPr>
        <a:xfrm>
          <a:off x="11354444" y="5974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1C41E125-3678-4069-A0B5-876CCF319843}"/>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6B7C088E-2F47-45BB-8B62-80944D5453B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A4BBFC3E-C5FD-4FD1-8CAC-0F2B898FC40B}"/>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3B310E21-6441-4ECE-A0DC-15198399D6B5}"/>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5372376C-DB65-4B28-AE70-C8C791915D48}"/>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148844</xdr:rowOff>
    </xdr:from>
    <xdr:to>
      <xdr:col>85</xdr:col>
      <xdr:colOff>177800</xdr:colOff>
      <xdr:row>39</xdr:row>
      <xdr:rowOff>78994</xdr:rowOff>
    </xdr:to>
    <xdr:sp macro="" textlink="">
      <xdr:nvSpPr>
        <xdr:cNvPr id="455" name="楕円 454">
          <a:extLst>
            <a:ext uri="{FF2B5EF4-FFF2-40B4-BE49-F238E27FC236}">
              <a16:creationId xmlns:a16="http://schemas.microsoft.com/office/drawing/2014/main" id="{575AA9A2-7BAC-4A0F-98A2-CAC9ED54B3E6}"/>
            </a:ext>
          </a:extLst>
        </xdr:cNvPr>
        <xdr:cNvSpPr/>
      </xdr:nvSpPr>
      <xdr:spPr>
        <a:xfrm>
          <a:off x="14649450" y="64289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127271</xdr:rowOff>
    </xdr:from>
    <xdr:ext cx="405111" cy="259045"/>
    <xdr:sp macro="" textlink="">
      <xdr:nvSpPr>
        <xdr:cNvPr id="456" name="【一般廃棄物処理施設】&#10;有形固定資産減価償却率該当値テキスト">
          <a:extLst>
            <a:ext uri="{FF2B5EF4-FFF2-40B4-BE49-F238E27FC236}">
              <a16:creationId xmlns:a16="http://schemas.microsoft.com/office/drawing/2014/main" id="{759CD82C-D3B0-4AFF-A27D-B6652384802F}"/>
            </a:ext>
          </a:extLst>
        </xdr:cNvPr>
        <xdr:cNvSpPr txBox="1"/>
      </xdr:nvSpPr>
      <xdr:spPr>
        <a:xfrm>
          <a:off x="14738350" y="640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151130</xdr:rowOff>
    </xdr:from>
    <xdr:to>
      <xdr:col>67</xdr:col>
      <xdr:colOff>101600</xdr:colOff>
      <xdr:row>38</xdr:row>
      <xdr:rowOff>81280</xdr:rowOff>
    </xdr:to>
    <xdr:sp macro="" textlink="">
      <xdr:nvSpPr>
        <xdr:cNvPr id="457" name="楕円 456">
          <a:extLst>
            <a:ext uri="{FF2B5EF4-FFF2-40B4-BE49-F238E27FC236}">
              <a16:creationId xmlns:a16="http://schemas.microsoft.com/office/drawing/2014/main" id="{701E0CED-2F02-4EEC-BCA1-FBDBBB4A7931}"/>
            </a:ext>
          </a:extLst>
        </xdr:cNvPr>
        <xdr:cNvSpPr/>
      </xdr:nvSpPr>
      <xdr:spPr>
        <a:xfrm>
          <a:off x="11487150" y="6266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38</xdr:row>
      <xdr:rowOff>72407</xdr:rowOff>
    </xdr:from>
    <xdr:ext cx="405111" cy="259045"/>
    <xdr:sp macro="" textlink="">
      <xdr:nvSpPr>
        <xdr:cNvPr id="458" name="n_4mainValue【一般廃棄物処理施設】&#10;有形固定資産減価償却率">
          <a:extLst>
            <a:ext uri="{FF2B5EF4-FFF2-40B4-BE49-F238E27FC236}">
              <a16:creationId xmlns:a16="http://schemas.microsoft.com/office/drawing/2014/main" id="{7197AC34-6304-45D5-9E1C-C30E10D5816B}"/>
            </a:ext>
          </a:extLst>
        </xdr:cNvPr>
        <xdr:cNvSpPr txBox="1"/>
      </xdr:nvSpPr>
      <xdr:spPr>
        <a:xfrm>
          <a:off x="11354444" y="635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id="{AEE254E3-F3CE-464C-8817-56931C7246E9}"/>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a:extLst>
            <a:ext uri="{FF2B5EF4-FFF2-40B4-BE49-F238E27FC236}">
              <a16:creationId xmlns:a16="http://schemas.microsoft.com/office/drawing/2014/main" id="{8EAA5E88-AC0D-4D57-97C3-24FED458F0AA}"/>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a:extLst>
            <a:ext uri="{FF2B5EF4-FFF2-40B4-BE49-F238E27FC236}">
              <a16:creationId xmlns:a16="http://schemas.microsoft.com/office/drawing/2014/main" id="{D650F18C-619F-43F0-8E15-F9463A778EB8}"/>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a:extLst>
            <a:ext uri="{FF2B5EF4-FFF2-40B4-BE49-F238E27FC236}">
              <a16:creationId xmlns:a16="http://schemas.microsoft.com/office/drawing/2014/main" id="{F9180779-C504-4BBC-AFB9-4BC0F2E91FCE}"/>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a:extLst>
            <a:ext uri="{FF2B5EF4-FFF2-40B4-BE49-F238E27FC236}">
              <a16:creationId xmlns:a16="http://schemas.microsoft.com/office/drawing/2014/main" id="{715DD9C4-320A-42F3-954D-051F936A1AC4}"/>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a:extLst>
            <a:ext uri="{FF2B5EF4-FFF2-40B4-BE49-F238E27FC236}">
              <a16:creationId xmlns:a16="http://schemas.microsoft.com/office/drawing/2014/main" id="{483CCD9B-1244-4751-AD22-816E41729991}"/>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a:extLst>
            <a:ext uri="{FF2B5EF4-FFF2-40B4-BE49-F238E27FC236}">
              <a16:creationId xmlns:a16="http://schemas.microsoft.com/office/drawing/2014/main" id="{9C4B8CC4-BA81-4429-8B94-33D992927C8F}"/>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id="{13FBE6F1-AC79-4CD3-A9BC-C9FC7220188A}"/>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a:extLst>
            <a:ext uri="{FF2B5EF4-FFF2-40B4-BE49-F238E27FC236}">
              <a16:creationId xmlns:a16="http://schemas.microsoft.com/office/drawing/2014/main" id="{65C261F2-6F5A-4106-81B5-4264D813E826}"/>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a:extLst>
            <a:ext uri="{FF2B5EF4-FFF2-40B4-BE49-F238E27FC236}">
              <a16:creationId xmlns:a16="http://schemas.microsoft.com/office/drawing/2014/main" id="{BE7E20C2-461F-4E3C-9E48-0F562188774F}"/>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a:extLst>
            <a:ext uri="{FF2B5EF4-FFF2-40B4-BE49-F238E27FC236}">
              <a16:creationId xmlns:a16="http://schemas.microsoft.com/office/drawing/2014/main" id="{379E3563-3882-4FB4-A254-1F8FBDBD7984}"/>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0" name="テキスト ボックス 469">
          <a:extLst>
            <a:ext uri="{FF2B5EF4-FFF2-40B4-BE49-F238E27FC236}">
              <a16:creationId xmlns:a16="http://schemas.microsoft.com/office/drawing/2014/main" id="{1C62AE89-8CD8-42F2-BEE5-188270603619}"/>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a:extLst>
            <a:ext uri="{FF2B5EF4-FFF2-40B4-BE49-F238E27FC236}">
              <a16:creationId xmlns:a16="http://schemas.microsoft.com/office/drawing/2014/main" id="{0C868D45-A52B-40E9-9D6D-B53864293CBD}"/>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2" name="テキスト ボックス 471">
          <a:extLst>
            <a:ext uri="{FF2B5EF4-FFF2-40B4-BE49-F238E27FC236}">
              <a16:creationId xmlns:a16="http://schemas.microsoft.com/office/drawing/2014/main" id="{882958FF-8778-4E8D-AE48-71927093C0F2}"/>
            </a:ext>
          </a:extLst>
        </xdr:cNvPr>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a:extLst>
            <a:ext uri="{FF2B5EF4-FFF2-40B4-BE49-F238E27FC236}">
              <a16:creationId xmlns:a16="http://schemas.microsoft.com/office/drawing/2014/main" id="{F1EC9C9E-7EFB-4441-9F99-24B8F786795D}"/>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4" name="テキスト ボックス 473">
          <a:extLst>
            <a:ext uri="{FF2B5EF4-FFF2-40B4-BE49-F238E27FC236}">
              <a16:creationId xmlns:a16="http://schemas.microsoft.com/office/drawing/2014/main" id="{DF1AA5FD-7411-4E6C-A58C-A519F949B11D}"/>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a:extLst>
            <a:ext uri="{FF2B5EF4-FFF2-40B4-BE49-F238E27FC236}">
              <a16:creationId xmlns:a16="http://schemas.microsoft.com/office/drawing/2014/main" id="{D89052BF-F26D-4F9D-A300-CFF68083C472}"/>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6" name="テキスト ボックス 475">
          <a:extLst>
            <a:ext uri="{FF2B5EF4-FFF2-40B4-BE49-F238E27FC236}">
              <a16:creationId xmlns:a16="http://schemas.microsoft.com/office/drawing/2014/main" id="{3FECA5E1-765F-405F-AE85-53C10E7A40C4}"/>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a:extLst>
            <a:ext uri="{FF2B5EF4-FFF2-40B4-BE49-F238E27FC236}">
              <a16:creationId xmlns:a16="http://schemas.microsoft.com/office/drawing/2014/main" id="{9CFBD7C8-E369-4985-994F-FF7A427698C7}"/>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8" name="テキスト ボックス 477">
          <a:extLst>
            <a:ext uri="{FF2B5EF4-FFF2-40B4-BE49-F238E27FC236}">
              <a16:creationId xmlns:a16="http://schemas.microsoft.com/office/drawing/2014/main" id="{9FD32A21-5AFC-46DC-9EBF-717F521DA6DA}"/>
            </a:ext>
          </a:extLst>
        </xdr:cNvPr>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a:extLst>
            <a:ext uri="{FF2B5EF4-FFF2-40B4-BE49-F238E27FC236}">
              <a16:creationId xmlns:a16="http://schemas.microsoft.com/office/drawing/2014/main" id="{A39580C4-17B0-4BCD-9746-4200277F6A79}"/>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0" name="テキスト ボックス 479">
          <a:extLst>
            <a:ext uri="{FF2B5EF4-FFF2-40B4-BE49-F238E27FC236}">
              <a16:creationId xmlns:a16="http://schemas.microsoft.com/office/drawing/2014/main" id="{8DB8371D-1994-45A0-A7CD-DC02C28DCCAA}"/>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a:extLst>
            <a:ext uri="{FF2B5EF4-FFF2-40B4-BE49-F238E27FC236}">
              <a16:creationId xmlns:a16="http://schemas.microsoft.com/office/drawing/2014/main" id="{10E099A5-C347-459F-951F-73C19C36F847}"/>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482" name="直線コネクタ 481">
          <a:extLst>
            <a:ext uri="{FF2B5EF4-FFF2-40B4-BE49-F238E27FC236}">
              <a16:creationId xmlns:a16="http://schemas.microsoft.com/office/drawing/2014/main" id="{C060BD62-FF12-4AB9-BC72-9CB3B76D44D9}"/>
            </a:ext>
          </a:extLst>
        </xdr:cNvPr>
        <xdr:cNvCxnSpPr/>
      </xdr:nvCxnSpPr>
      <xdr:spPr>
        <a:xfrm flipV="1">
          <a:off x="19951064" y="5696198"/>
          <a:ext cx="0" cy="1273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483" name="【一般廃棄物処理施設】&#10;一人当たり有形固定資産（償却資産）額最小値テキスト">
          <a:extLst>
            <a:ext uri="{FF2B5EF4-FFF2-40B4-BE49-F238E27FC236}">
              <a16:creationId xmlns:a16="http://schemas.microsoft.com/office/drawing/2014/main" id="{1CB775FC-59A2-492B-8E16-BAF853F19CEB}"/>
            </a:ext>
          </a:extLst>
        </xdr:cNvPr>
        <xdr:cNvSpPr txBox="1"/>
      </xdr:nvSpPr>
      <xdr:spPr>
        <a:xfrm>
          <a:off x="19989800" y="69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484" name="直線コネクタ 483">
          <a:extLst>
            <a:ext uri="{FF2B5EF4-FFF2-40B4-BE49-F238E27FC236}">
              <a16:creationId xmlns:a16="http://schemas.microsoft.com/office/drawing/2014/main" id="{623C49FE-B712-4659-A128-D8C8958F21AF}"/>
            </a:ext>
          </a:extLst>
        </xdr:cNvPr>
        <xdr:cNvCxnSpPr/>
      </xdr:nvCxnSpPr>
      <xdr:spPr>
        <a:xfrm>
          <a:off x="19881850" y="69695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485" name="【一般廃棄物処理施設】&#10;一人当たり有形固定資産（償却資産）額最大値テキスト">
          <a:extLst>
            <a:ext uri="{FF2B5EF4-FFF2-40B4-BE49-F238E27FC236}">
              <a16:creationId xmlns:a16="http://schemas.microsoft.com/office/drawing/2014/main" id="{5E0CD3A9-7E1F-446A-86B0-59C0E265E1EF}"/>
            </a:ext>
          </a:extLst>
        </xdr:cNvPr>
        <xdr:cNvSpPr txBox="1"/>
      </xdr:nvSpPr>
      <xdr:spPr>
        <a:xfrm>
          <a:off x="19989800" y="5477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486" name="直線コネクタ 485">
          <a:extLst>
            <a:ext uri="{FF2B5EF4-FFF2-40B4-BE49-F238E27FC236}">
              <a16:creationId xmlns:a16="http://schemas.microsoft.com/office/drawing/2014/main" id="{3C9D5679-98DA-4BDE-ACFA-5D7AB8D950CA}"/>
            </a:ext>
          </a:extLst>
        </xdr:cNvPr>
        <xdr:cNvCxnSpPr/>
      </xdr:nvCxnSpPr>
      <xdr:spPr>
        <a:xfrm>
          <a:off x="19881850" y="5696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46952</xdr:rowOff>
    </xdr:from>
    <xdr:ext cx="534377" cy="259045"/>
    <xdr:sp macro="" textlink="">
      <xdr:nvSpPr>
        <xdr:cNvPr id="487" name="【一般廃棄物処理施設】&#10;一人当たり有形固定資産（償却資産）額平均値テキスト">
          <a:extLst>
            <a:ext uri="{FF2B5EF4-FFF2-40B4-BE49-F238E27FC236}">
              <a16:creationId xmlns:a16="http://schemas.microsoft.com/office/drawing/2014/main" id="{15F6F702-1C23-493A-9C03-BEDA47C5F772}"/>
            </a:ext>
          </a:extLst>
        </xdr:cNvPr>
        <xdr:cNvSpPr txBox="1"/>
      </xdr:nvSpPr>
      <xdr:spPr>
        <a:xfrm>
          <a:off x="19989800" y="6657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488" name="フローチャート: 判断 487">
          <a:extLst>
            <a:ext uri="{FF2B5EF4-FFF2-40B4-BE49-F238E27FC236}">
              <a16:creationId xmlns:a16="http://schemas.microsoft.com/office/drawing/2014/main" id="{EDD40E18-62D5-41D4-9A85-03811501E8DA}"/>
            </a:ext>
          </a:extLst>
        </xdr:cNvPr>
        <xdr:cNvSpPr/>
      </xdr:nvSpPr>
      <xdr:spPr>
        <a:xfrm>
          <a:off x="19900900" y="66788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489" name="フローチャート: 判断 488">
          <a:extLst>
            <a:ext uri="{FF2B5EF4-FFF2-40B4-BE49-F238E27FC236}">
              <a16:creationId xmlns:a16="http://schemas.microsoft.com/office/drawing/2014/main" id="{BF35591E-74E7-4D45-AF0C-3075F234C5E6}"/>
            </a:ext>
          </a:extLst>
        </xdr:cNvPr>
        <xdr:cNvSpPr/>
      </xdr:nvSpPr>
      <xdr:spPr>
        <a:xfrm>
          <a:off x="19157950" y="67282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64592</xdr:rowOff>
    </xdr:from>
    <xdr:ext cx="534377" cy="259045"/>
    <xdr:sp macro="" textlink="">
      <xdr:nvSpPr>
        <xdr:cNvPr id="490" name="n_1aveValue【一般廃棄物処理施設】&#10;一人当たり有形固定資産（償却資産）額">
          <a:extLst>
            <a:ext uri="{FF2B5EF4-FFF2-40B4-BE49-F238E27FC236}">
              <a16:creationId xmlns:a16="http://schemas.microsoft.com/office/drawing/2014/main" id="{B1B751C6-AB6B-489A-8D2F-2110CE71C00F}"/>
            </a:ext>
          </a:extLst>
        </xdr:cNvPr>
        <xdr:cNvSpPr txBox="1"/>
      </xdr:nvSpPr>
      <xdr:spPr>
        <a:xfrm>
          <a:off x="18947911" y="650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132286</xdr:rowOff>
    </xdr:from>
    <xdr:to>
      <xdr:col>107</xdr:col>
      <xdr:colOff>101600</xdr:colOff>
      <xdr:row>41</xdr:row>
      <xdr:rowOff>62436</xdr:rowOff>
    </xdr:to>
    <xdr:sp macro="" textlink="">
      <xdr:nvSpPr>
        <xdr:cNvPr id="491" name="フローチャート: 判断 490">
          <a:extLst>
            <a:ext uri="{FF2B5EF4-FFF2-40B4-BE49-F238E27FC236}">
              <a16:creationId xmlns:a16="http://schemas.microsoft.com/office/drawing/2014/main" id="{BA32A75B-8405-4E3F-84B3-6D25DB23ADE4}"/>
            </a:ext>
          </a:extLst>
        </xdr:cNvPr>
        <xdr:cNvSpPr/>
      </xdr:nvSpPr>
      <xdr:spPr>
        <a:xfrm>
          <a:off x="18345150" y="67426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78963</xdr:rowOff>
    </xdr:from>
    <xdr:ext cx="534377" cy="259045"/>
    <xdr:sp macro="" textlink="">
      <xdr:nvSpPr>
        <xdr:cNvPr id="492" name="n_2aveValue【一般廃棄物処理施設】&#10;一人当たり有形固定資産（償却資産）額">
          <a:extLst>
            <a:ext uri="{FF2B5EF4-FFF2-40B4-BE49-F238E27FC236}">
              <a16:creationId xmlns:a16="http://schemas.microsoft.com/office/drawing/2014/main" id="{8BB3C888-1B08-4589-A247-D9055829D30B}"/>
            </a:ext>
          </a:extLst>
        </xdr:cNvPr>
        <xdr:cNvSpPr txBox="1"/>
      </xdr:nvSpPr>
      <xdr:spPr>
        <a:xfrm>
          <a:off x="18166861" y="652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133921</xdr:rowOff>
    </xdr:from>
    <xdr:to>
      <xdr:col>102</xdr:col>
      <xdr:colOff>165100</xdr:colOff>
      <xdr:row>41</xdr:row>
      <xdr:rowOff>64071</xdr:rowOff>
    </xdr:to>
    <xdr:sp macro="" textlink="">
      <xdr:nvSpPr>
        <xdr:cNvPr id="493" name="フローチャート: 判断 492">
          <a:extLst>
            <a:ext uri="{FF2B5EF4-FFF2-40B4-BE49-F238E27FC236}">
              <a16:creationId xmlns:a16="http://schemas.microsoft.com/office/drawing/2014/main" id="{BD1F96C6-5E18-47A4-9236-22856A41D930}"/>
            </a:ext>
          </a:extLst>
        </xdr:cNvPr>
        <xdr:cNvSpPr/>
      </xdr:nvSpPr>
      <xdr:spPr>
        <a:xfrm>
          <a:off x="17551400" y="67442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80598</xdr:rowOff>
    </xdr:from>
    <xdr:ext cx="534377" cy="259045"/>
    <xdr:sp macro="" textlink="">
      <xdr:nvSpPr>
        <xdr:cNvPr id="494" name="n_3aveValue【一般廃棄物処理施設】&#10;一人当たり有形固定資産（償却資産）額">
          <a:extLst>
            <a:ext uri="{FF2B5EF4-FFF2-40B4-BE49-F238E27FC236}">
              <a16:creationId xmlns:a16="http://schemas.microsoft.com/office/drawing/2014/main" id="{D961B2E1-F295-4A6A-A938-19055E6FBA17}"/>
            </a:ext>
          </a:extLst>
        </xdr:cNvPr>
        <xdr:cNvSpPr txBox="1"/>
      </xdr:nvSpPr>
      <xdr:spPr>
        <a:xfrm>
          <a:off x="17354061" y="65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111910</xdr:rowOff>
    </xdr:from>
    <xdr:to>
      <xdr:col>98</xdr:col>
      <xdr:colOff>38100</xdr:colOff>
      <xdr:row>41</xdr:row>
      <xdr:rowOff>42060</xdr:rowOff>
    </xdr:to>
    <xdr:sp macro="" textlink="">
      <xdr:nvSpPr>
        <xdr:cNvPr id="495" name="フローチャート: 判断 494">
          <a:extLst>
            <a:ext uri="{FF2B5EF4-FFF2-40B4-BE49-F238E27FC236}">
              <a16:creationId xmlns:a16="http://schemas.microsoft.com/office/drawing/2014/main" id="{CEB49189-B65A-4F68-AD05-37638A56F3A6}"/>
            </a:ext>
          </a:extLst>
        </xdr:cNvPr>
        <xdr:cNvSpPr/>
      </xdr:nvSpPr>
      <xdr:spPr>
        <a:xfrm>
          <a:off x="16757650" y="67222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41</xdr:row>
      <xdr:rowOff>33187</xdr:rowOff>
    </xdr:from>
    <xdr:ext cx="534377" cy="259045"/>
    <xdr:sp macro="" textlink="">
      <xdr:nvSpPr>
        <xdr:cNvPr id="496" name="n_4aveValue【一般廃棄物処理施設】&#10;一人当たり有形固定資産（償却資産）額">
          <a:extLst>
            <a:ext uri="{FF2B5EF4-FFF2-40B4-BE49-F238E27FC236}">
              <a16:creationId xmlns:a16="http://schemas.microsoft.com/office/drawing/2014/main" id="{72EEEDB4-96C3-4BFF-B745-3B2C0F9553FB}"/>
            </a:ext>
          </a:extLst>
        </xdr:cNvPr>
        <xdr:cNvSpPr txBox="1"/>
      </xdr:nvSpPr>
      <xdr:spPr>
        <a:xfrm>
          <a:off x="16560311" y="680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4988B49A-4376-4A0C-AD0D-A110E5E07069}"/>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25C2EAD7-3744-48DC-9795-87D02BD9DEC9}"/>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4BABB86B-E48E-4E01-AED1-4E3F70E7592D}"/>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CE268972-74FC-4177-86C8-3135F66D136F}"/>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F1E85159-F79C-4617-8292-45214E79ECE1}"/>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25648</xdr:rowOff>
    </xdr:from>
    <xdr:to>
      <xdr:col>116</xdr:col>
      <xdr:colOff>114300</xdr:colOff>
      <xdr:row>34</xdr:row>
      <xdr:rowOff>127248</xdr:rowOff>
    </xdr:to>
    <xdr:sp macro="" textlink="">
      <xdr:nvSpPr>
        <xdr:cNvPr id="502" name="楕円 501">
          <a:extLst>
            <a:ext uri="{FF2B5EF4-FFF2-40B4-BE49-F238E27FC236}">
              <a16:creationId xmlns:a16="http://schemas.microsoft.com/office/drawing/2014/main" id="{F9367C88-E9A6-4303-BA9F-72B311074955}"/>
            </a:ext>
          </a:extLst>
        </xdr:cNvPr>
        <xdr:cNvSpPr/>
      </xdr:nvSpPr>
      <xdr:spPr>
        <a:xfrm>
          <a:off x="19900900" y="56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150125</xdr:rowOff>
    </xdr:from>
    <xdr:ext cx="599010" cy="259045"/>
    <xdr:sp macro="" textlink="">
      <xdr:nvSpPr>
        <xdr:cNvPr id="503" name="【一般廃棄物処理施設】&#10;一人当たり有形固定資産（償却資産）額該当値テキスト">
          <a:extLst>
            <a:ext uri="{FF2B5EF4-FFF2-40B4-BE49-F238E27FC236}">
              <a16:creationId xmlns:a16="http://schemas.microsoft.com/office/drawing/2014/main" id="{EBAD38A5-98C8-4CFB-BA50-41AD802E65F4}"/>
            </a:ext>
          </a:extLst>
        </xdr:cNvPr>
        <xdr:cNvSpPr txBox="1"/>
      </xdr:nvSpPr>
      <xdr:spPr>
        <a:xfrm>
          <a:off x="19989800" y="560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141274</xdr:rowOff>
    </xdr:from>
    <xdr:to>
      <xdr:col>98</xdr:col>
      <xdr:colOff>38100</xdr:colOff>
      <xdr:row>35</xdr:row>
      <xdr:rowOff>71424</xdr:rowOff>
    </xdr:to>
    <xdr:sp macro="" textlink="">
      <xdr:nvSpPr>
        <xdr:cNvPr id="504" name="楕円 503">
          <a:extLst>
            <a:ext uri="{FF2B5EF4-FFF2-40B4-BE49-F238E27FC236}">
              <a16:creationId xmlns:a16="http://schemas.microsoft.com/office/drawing/2014/main" id="{6913236A-08FF-4B34-8C94-4AAD855FEFE3}"/>
            </a:ext>
          </a:extLst>
        </xdr:cNvPr>
        <xdr:cNvSpPr/>
      </xdr:nvSpPr>
      <xdr:spPr>
        <a:xfrm>
          <a:off x="16757650" y="57610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33</xdr:row>
      <xdr:rowOff>87951</xdr:rowOff>
    </xdr:from>
    <xdr:ext cx="599010" cy="259045"/>
    <xdr:sp macro="" textlink="">
      <xdr:nvSpPr>
        <xdr:cNvPr id="505" name="n_4mainValue【一般廃棄物処理施設】&#10;一人当たり有形固定資産（償却資産）額">
          <a:extLst>
            <a:ext uri="{FF2B5EF4-FFF2-40B4-BE49-F238E27FC236}">
              <a16:creationId xmlns:a16="http://schemas.microsoft.com/office/drawing/2014/main" id="{119BCE3D-0BA9-4629-9D6D-1D4F56F2915B}"/>
            </a:ext>
          </a:extLst>
        </xdr:cNvPr>
        <xdr:cNvSpPr txBox="1"/>
      </xdr:nvSpPr>
      <xdr:spPr>
        <a:xfrm>
          <a:off x="16527995" y="554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5373C5D-DB7F-4575-8968-0347B759EACD}"/>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16D4F9B8-7AA5-42AD-BDE1-C3BA60456239}"/>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3272D4CA-0AD3-458A-81B4-91B27078FF5B}"/>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932C05F9-BBE3-4907-A83F-1E57C958B184}"/>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B6BCE658-9FBA-45D3-AAEA-8F9962DE2DB8}"/>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AEBEF3C5-2F56-4419-9CE1-A68EEF2D14D7}"/>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2ED24EF4-C5C6-46A1-B409-AF198C658E82}"/>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7B6CFE88-0377-4547-A33E-10EE752BF843}"/>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F8BCC231-C0DA-4394-84B5-C6F73A81272C}"/>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7F80944B-A824-4E28-BC97-3F847FB62DCB}"/>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a:extLst>
            <a:ext uri="{FF2B5EF4-FFF2-40B4-BE49-F238E27FC236}">
              <a16:creationId xmlns:a16="http://schemas.microsoft.com/office/drawing/2014/main" id="{D4E85AD0-061B-4F85-8A5E-BDED812419E2}"/>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0E8DB373-15CC-4BF6-A59A-8085A207B953}"/>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a:extLst>
            <a:ext uri="{FF2B5EF4-FFF2-40B4-BE49-F238E27FC236}">
              <a16:creationId xmlns:a16="http://schemas.microsoft.com/office/drawing/2014/main" id="{8D4D9983-C1AB-4908-B80A-512B2378AE91}"/>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8CE90630-FDF9-4C6E-ACA4-D2455A1FB721}"/>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40A360FF-9DB6-4D41-8490-E30AB24839A6}"/>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74DC41F-6111-48A5-8E1A-062B0CC7D484}"/>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2E765D97-8B59-4B8A-A7A4-CF43B67A9A57}"/>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A85A998E-F5E7-4378-AFF5-CAF736098403}"/>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46A5E9D1-6C56-4292-A1B3-51115E336F7B}"/>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B2C47666-0FF8-4D13-B986-F62DCFFC5DBE}"/>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BD022A78-B866-457E-92D9-F79B39B296D1}"/>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CD1583C9-A2C1-4D6D-AF0D-99D8B33B19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1694E170-31E4-4CE3-ACC7-1C1A02F78DC5}"/>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56D472E6-3800-47A8-94A9-1CD636FF30C4}"/>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530" name="直線コネクタ 529">
          <a:extLst>
            <a:ext uri="{FF2B5EF4-FFF2-40B4-BE49-F238E27FC236}">
              <a16:creationId xmlns:a16="http://schemas.microsoft.com/office/drawing/2014/main" id="{8485E7C8-6572-4DB8-BDD9-3FA42CB8FF14}"/>
            </a:ext>
          </a:extLst>
        </xdr:cNvPr>
        <xdr:cNvCxnSpPr/>
      </xdr:nvCxnSpPr>
      <xdr:spPr>
        <a:xfrm flipV="1">
          <a:off x="14699614" y="9290050"/>
          <a:ext cx="0" cy="120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531" name="【保健センター・保健所】&#10;有形固定資産減価償却率最小値テキスト">
          <a:extLst>
            <a:ext uri="{FF2B5EF4-FFF2-40B4-BE49-F238E27FC236}">
              <a16:creationId xmlns:a16="http://schemas.microsoft.com/office/drawing/2014/main" id="{700DB7E7-06DF-4858-BB49-9FA774ECE881}"/>
            </a:ext>
          </a:extLst>
        </xdr:cNvPr>
        <xdr:cNvSpPr txBox="1"/>
      </xdr:nvSpPr>
      <xdr:spPr>
        <a:xfrm>
          <a:off x="14738350" y="1049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532" name="直線コネクタ 531">
          <a:extLst>
            <a:ext uri="{FF2B5EF4-FFF2-40B4-BE49-F238E27FC236}">
              <a16:creationId xmlns:a16="http://schemas.microsoft.com/office/drawing/2014/main" id="{370AC61E-204E-4986-BB1B-DA44BA19AAC8}"/>
            </a:ext>
          </a:extLst>
        </xdr:cNvPr>
        <xdr:cNvCxnSpPr/>
      </xdr:nvCxnSpPr>
      <xdr:spPr>
        <a:xfrm>
          <a:off x="14611350" y="10495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3D230B9A-CFD2-4417-8E18-C8C4003E9B17}"/>
            </a:ext>
          </a:extLst>
        </xdr:cNvPr>
        <xdr:cNvSpPr txBox="1"/>
      </xdr:nvSpPr>
      <xdr:spPr>
        <a:xfrm>
          <a:off x="14738350" y="907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34" name="直線コネクタ 533">
          <a:extLst>
            <a:ext uri="{FF2B5EF4-FFF2-40B4-BE49-F238E27FC236}">
              <a16:creationId xmlns:a16="http://schemas.microsoft.com/office/drawing/2014/main" id="{0F4B470B-05B4-46E4-A55C-1449A40418B9}"/>
            </a:ext>
          </a:extLst>
        </xdr:cNvPr>
        <xdr:cNvCxnSpPr/>
      </xdr:nvCxnSpPr>
      <xdr:spPr>
        <a:xfrm>
          <a:off x="14611350" y="9290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F6658CEB-D199-4B10-ABCE-0C115D343F90}"/>
            </a:ext>
          </a:extLst>
        </xdr:cNvPr>
        <xdr:cNvSpPr txBox="1"/>
      </xdr:nvSpPr>
      <xdr:spPr>
        <a:xfrm>
          <a:off x="14738350" y="9533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536" name="フローチャート: 判断 535">
          <a:extLst>
            <a:ext uri="{FF2B5EF4-FFF2-40B4-BE49-F238E27FC236}">
              <a16:creationId xmlns:a16="http://schemas.microsoft.com/office/drawing/2014/main" id="{99CCD9EF-D22E-4E4F-A6A4-C875EB20AF47}"/>
            </a:ext>
          </a:extLst>
        </xdr:cNvPr>
        <xdr:cNvSpPr/>
      </xdr:nvSpPr>
      <xdr:spPr>
        <a:xfrm>
          <a:off x="14649450" y="9676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537" name="フローチャート: 判断 536">
          <a:extLst>
            <a:ext uri="{FF2B5EF4-FFF2-40B4-BE49-F238E27FC236}">
              <a16:creationId xmlns:a16="http://schemas.microsoft.com/office/drawing/2014/main" id="{8F298670-2EAA-43B9-916B-6C946059B648}"/>
            </a:ext>
          </a:extLst>
        </xdr:cNvPr>
        <xdr:cNvSpPr/>
      </xdr:nvSpPr>
      <xdr:spPr>
        <a:xfrm>
          <a:off x="1388745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132097</xdr:rowOff>
    </xdr:from>
    <xdr:ext cx="405111" cy="259045"/>
    <xdr:sp macro="" textlink="">
      <xdr:nvSpPr>
        <xdr:cNvPr id="538" name="n_1aveValue【保健センター・保健所】&#10;有形固定資産減価償却率">
          <a:extLst>
            <a:ext uri="{FF2B5EF4-FFF2-40B4-BE49-F238E27FC236}">
              <a16:creationId xmlns:a16="http://schemas.microsoft.com/office/drawing/2014/main" id="{FDE6577D-EAF1-46B8-AF12-275ED56382C4}"/>
            </a:ext>
          </a:extLst>
        </xdr:cNvPr>
        <xdr:cNvSpPr txBox="1"/>
      </xdr:nvSpPr>
      <xdr:spPr>
        <a:xfrm>
          <a:off x="13742044"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6350</xdr:rowOff>
    </xdr:from>
    <xdr:to>
      <xdr:col>76</xdr:col>
      <xdr:colOff>165100</xdr:colOff>
      <xdr:row>58</xdr:row>
      <xdr:rowOff>107950</xdr:rowOff>
    </xdr:to>
    <xdr:sp macro="" textlink="">
      <xdr:nvSpPr>
        <xdr:cNvPr id="539" name="フローチャート: 判断 538">
          <a:extLst>
            <a:ext uri="{FF2B5EF4-FFF2-40B4-BE49-F238E27FC236}">
              <a16:creationId xmlns:a16="http://schemas.microsoft.com/office/drawing/2014/main" id="{43343EDF-DE8C-43C8-98B5-046891B54CBB}"/>
            </a:ext>
          </a:extLst>
        </xdr:cNvPr>
        <xdr:cNvSpPr/>
      </xdr:nvSpPr>
      <xdr:spPr>
        <a:xfrm>
          <a:off x="130937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124477</xdr:rowOff>
    </xdr:from>
    <xdr:ext cx="405111" cy="259045"/>
    <xdr:sp macro="" textlink="">
      <xdr:nvSpPr>
        <xdr:cNvPr id="540" name="n_2aveValue【保健センター・保健所】&#10;有形固定資産減価償却率">
          <a:extLst>
            <a:ext uri="{FF2B5EF4-FFF2-40B4-BE49-F238E27FC236}">
              <a16:creationId xmlns:a16="http://schemas.microsoft.com/office/drawing/2014/main" id="{A110E8D9-0B20-4938-8A02-700E83505E99}"/>
            </a:ext>
          </a:extLst>
        </xdr:cNvPr>
        <xdr:cNvSpPr txBox="1"/>
      </xdr:nvSpPr>
      <xdr:spPr>
        <a:xfrm>
          <a:off x="12960994"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44450</xdr:rowOff>
    </xdr:from>
    <xdr:to>
      <xdr:col>72</xdr:col>
      <xdr:colOff>38100</xdr:colOff>
      <xdr:row>57</xdr:row>
      <xdr:rowOff>146050</xdr:rowOff>
    </xdr:to>
    <xdr:sp macro="" textlink="">
      <xdr:nvSpPr>
        <xdr:cNvPr id="541" name="フローチャート: 判断 540">
          <a:extLst>
            <a:ext uri="{FF2B5EF4-FFF2-40B4-BE49-F238E27FC236}">
              <a16:creationId xmlns:a16="http://schemas.microsoft.com/office/drawing/2014/main" id="{186CFD2A-6C22-4DDC-9548-8D5C5EEF2701}"/>
            </a:ext>
          </a:extLst>
        </xdr:cNvPr>
        <xdr:cNvSpPr/>
      </xdr:nvSpPr>
      <xdr:spPr>
        <a:xfrm>
          <a:off x="12299950" y="9461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55</xdr:row>
      <xdr:rowOff>162577</xdr:rowOff>
    </xdr:from>
    <xdr:ext cx="405111" cy="259045"/>
    <xdr:sp macro="" textlink="">
      <xdr:nvSpPr>
        <xdr:cNvPr id="542" name="n_3aveValue【保健センター・保健所】&#10;有形固定資産減価償却率">
          <a:extLst>
            <a:ext uri="{FF2B5EF4-FFF2-40B4-BE49-F238E27FC236}">
              <a16:creationId xmlns:a16="http://schemas.microsoft.com/office/drawing/2014/main" id="{2E7C45ED-F361-4EF5-943C-D714308B0C44}"/>
            </a:ext>
          </a:extLst>
        </xdr:cNvPr>
        <xdr:cNvSpPr txBox="1"/>
      </xdr:nvSpPr>
      <xdr:spPr>
        <a:xfrm>
          <a:off x="12167244"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139700</xdr:rowOff>
    </xdr:from>
    <xdr:to>
      <xdr:col>67</xdr:col>
      <xdr:colOff>101600</xdr:colOff>
      <xdr:row>57</xdr:row>
      <xdr:rowOff>69850</xdr:rowOff>
    </xdr:to>
    <xdr:sp macro="" textlink="">
      <xdr:nvSpPr>
        <xdr:cNvPr id="543" name="フローチャート: 判断 542">
          <a:extLst>
            <a:ext uri="{FF2B5EF4-FFF2-40B4-BE49-F238E27FC236}">
              <a16:creationId xmlns:a16="http://schemas.microsoft.com/office/drawing/2014/main" id="{D63302D9-10B8-4BD7-BF6A-A6D7E1DE1A93}"/>
            </a:ext>
          </a:extLst>
        </xdr:cNvPr>
        <xdr:cNvSpPr/>
      </xdr:nvSpPr>
      <xdr:spPr>
        <a:xfrm>
          <a:off x="11487150" y="9391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57</xdr:row>
      <xdr:rowOff>60977</xdr:rowOff>
    </xdr:from>
    <xdr:ext cx="405111" cy="259045"/>
    <xdr:sp macro="" textlink="">
      <xdr:nvSpPr>
        <xdr:cNvPr id="544" name="n_4aveValue【保健センター・保健所】&#10;有形固定資産減価償却率">
          <a:extLst>
            <a:ext uri="{FF2B5EF4-FFF2-40B4-BE49-F238E27FC236}">
              <a16:creationId xmlns:a16="http://schemas.microsoft.com/office/drawing/2014/main" id="{F124BC69-9841-4DAD-A4F5-FC1FFA054F74}"/>
            </a:ext>
          </a:extLst>
        </xdr:cNvPr>
        <xdr:cNvSpPr txBox="1"/>
      </xdr:nvSpPr>
      <xdr:spPr>
        <a:xfrm>
          <a:off x="113544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55AA167-0710-4C5F-9E0A-54A4020B457E}"/>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694D2C7-757D-4D8D-982F-F90E7B8E4724}"/>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5619939-7ABB-4D82-9368-43E497E84DBD}"/>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0733619-D1C2-47DF-A34A-222B9FE756FE}"/>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1385465-1154-4F03-B358-D824CFD07D67}"/>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xdr:rowOff>
    </xdr:from>
    <xdr:to>
      <xdr:col>85</xdr:col>
      <xdr:colOff>177800</xdr:colOff>
      <xdr:row>59</xdr:row>
      <xdr:rowOff>104140</xdr:rowOff>
    </xdr:to>
    <xdr:sp macro="" textlink="">
      <xdr:nvSpPr>
        <xdr:cNvPr id="550" name="楕円 549">
          <a:extLst>
            <a:ext uri="{FF2B5EF4-FFF2-40B4-BE49-F238E27FC236}">
              <a16:creationId xmlns:a16="http://schemas.microsoft.com/office/drawing/2014/main" id="{F207A36E-95E2-4E45-B9A8-BD8FD57B4791}"/>
            </a:ext>
          </a:extLst>
        </xdr:cNvPr>
        <xdr:cNvSpPr/>
      </xdr:nvSpPr>
      <xdr:spPr>
        <a:xfrm>
          <a:off x="14649450" y="97497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152417</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F622C732-B7F3-42B5-A3BC-442FF0225B72}"/>
            </a:ext>
          </a:extLst>
        </xdr:cNvPr>
        <xdr:cNvSpPr txBox="1"/>
      </xdr:nvSpPr>
      <xdr:spPr>
        <a:xfrm>
          <a:off x="14738350" y="973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48260</xdr:rowOff>
    </xdr:from>
    <xdr:to>
      <xdr:col>67</xdr:col>
      <xdr:colOff>101600</xdr:colOff>
      <xdr:row>56</xdr:row>
      <xdr:rowOff>149860</xdr:rowOff>
    </xdr:to>
    <xdr:sp macro="" textlink="">
      <xdr:nvSpPr>
        <xdr:cNvPr id="552" name="楕円 551">
          <a:extLst>
            <a:ext uri="{FF2B5EF4-FFF2-40B4-BE49-F238E27FC236}">
              <a16:creationId xmlns:a16="http://schemas.microsoft.com/office/drawing/2014/main" id="{E5B8BE97-C4F1-4AAE-A227-42649A713C19}"/>
            </a:ext>
          </a:extLst>
        </xdr:cNvPr>
        <xdr:cNvSpPr/>
      </xdr:nvSpPr>
      <xdr:spPr>
        <a:xfrm>
          <a:off x="11487150" y="93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54</xdr:row>
      <xdr:rowOff>166387</xdr:rowOff>
    </xdr:from>
    <xdr:ext cx="405111" cy="259045"/>
    <xdr:sp macro="" textlink="">
      <xdr:nvSpPr>
        <xdr:cNvPr id="553" name="n_4mainValue【保健センター・保健所】&#10;有形固定資産減価償却率">
          <a:extLst>
            <a:ext uri="{FF2B5EF4-FFF2-40B4-BE49-F238E27FC236}">
              <a16:creationId xmlns:a16="http://schemas.microsoft.com/office/drawing/2014/main" id="{23AF873F-14D3-47A9-9626-21B67B7FF721}"/>
            </a:ext>
          </a:extLst>
        </xdr:cNvPr>
        <xdr:cNvSpPr txBox="1"/>
      </xdr:nvSpPr>
      <xdr:spPr>
        <a:xfrm>
          <a:off x="11354444" y="908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a:extLst>
            <a:ext uri="{FF2B5EF4-FFF2-40B4-BE49-F238E27FC236}">
              <a16:creationId xmlns:a16="http://schemas.microsoft.com/office/drawing/2014/main" id="{C1DA9789-6561-43B7-BC4B-A106FCFF166F}"/>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a:extLst>
            <a:ext uri="{FF2B5EF4-FFF2-40B4-BE49-F238E27FC236}">
              <a16:creationId xmlns:a16="http://schemas.microsoft.com/office/drawing/2014/main" id="{02267CB1-7085-496D-99E7-E04F4DC63567}"/>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a:extLst>
            <a:ext uri="{FF2B5EF4-FFF2-40B4-BE49-F238E27FC236}">
              <a16:creationId xmlns:a16="http://schemas.microsoft.com/office/drawing/2014/main" id="{2A8E257A-A7ED-4E8D-A112-92D625F238A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a:extLst>
            <a:ext uri="{FF2B5EF4-FFF2-40B4-BE49-F238E27FC236}">
              <a16:creationId xmlns:a16="http://schemas.microsoft.com/office/drawing/2014/main" id="{1057F661-E910-443B-A002-5240789B54A7}"/>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a:extLst>
            <a:ext uri="{FF2B5EF4-FFF2-40B4-BE49-F238E27FC236}">
              <a16:creationId xmlns:a16="http://schemas.microsoft.com/office/drawing/2014/main" id="{A1735F5C-49AD-4925-940E-BD6EED504442}"/>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a:extLst>
            <a:ext uri="{FF2B5EF4-FFF2-40B4-BE49-F238E27FC236}">
              <a16:creationId xmlns:a16="http://schemas.microsoft.com/office/drawing/2014/main" id="{ABD1C9C7-3B22-4D2D-A444-B73E3FCFC2E9}"/>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a:extLst>
            <a:ext uri="{FF2B5EF4-FFF2-40B4-BE49-F238E27FC236}">
              <a16:creationId xmlns:a16="http://schemas.microsoft.com/office/drawing/2014/main" id="{4262964D-D7FF-4295-8BC7-0F2F90486C1A}"/>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a:extLst>
            <a:ext uri="{FF2B5EF4-FFF2-40B4-BE49-F238E27FC236}">
              <a16:creationId xmlns:a16="http://schemas.microsoft.com/office/drawing/2014/main" id="{27B7010A-6DB1-49C9-BBFC-4A6F2BC53897}"/>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a:extLst>
            <a:ext uri="{FF2B5EF4-FFF2-40B4-BE49-F238E27FC236}">
              <a16:creationId xmlns:a16="http://schemas.microsoft.com/office/drawing/2014/main" id="{CC3D981A-34F2-4AC2-8D09-90871607B2EA}"/>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a:extLst>
            <a:ext uri="{FF2B5EF4-FFF2-40B4-BE49-F238E27FC236}">
              <a16:creationId xmlns:a16="http://schemas.microsoft.com/office/drawing/2014/main" id="{18C824C5-13CD-465D-B5FB-14B493A93A1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a:extLst>
            <a:ext uri="{FF2B5EF4-FFF2-40B4-BE49-F238E27FC236}">
              <a16:creationId xmlns:a16="http://schemas.microsoft.com/office/drawing/2014/main" id="{22F53115-3582-4259-900E-39A1DF2089EC}"/>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id="{0CD9F196-0B01-4B9B-AAF0-71925EF46553}"/>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a:extLst>
            <a:ext uri="{FF2B5EF4-FFF2-40B4-BE49-F238E27FC236}">
              <a16:creationId xmlns:a16="http://schemas.microsoft.com/office/drawing/2014/main" id="{A980EDAD-C779-4F3D-979F-A58C144B4F6F}"/>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a:extLst>
            <a:ext uri="{FF2B5EF4-FFF2-40B4-BE49-F238E27FC236}">
              <a16:creationId xmlns:a16="http://schemas.microsoft.com/office/drawing/2014/main" id="{0D427C93-0AA3-43C4-8324-6DF287B1AD94}"/>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a:extLst>
            <a:ext uri="{FF2B5EF4-FFF2-40B4-BE49-F238E27FC236}">
              <a16:creationId xmlns:a16="http://schemas.microsoft.com/office/drawing/2014/main" id="{B42F6CD8-9ECF-465E-A954-2B0F8352ADA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a:extLst>
            <a:ext uri="{FF2B5EF4-FFF2-40B4-BE49-F238E27FC236}">
              <a16:creationId xmlns:a16="http://schemas.microsoft.com/office/drawing/2014/main" id="{6E88D095-9D82-47F7-96D9-B0D52CC8B9E9}"/>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a:extLst>
            <a:ext uri="{FF2B5EF4-FFF2-40B4-BE49-F238E27FC236}">
              <a16:creationId xmlns:a16="http://schemas.microsoft.com/office/drawing/2014/main" id="{32D1FDC7-553C-4D3D-B3B9-5C4A83683819}"/>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a:extLst>
            <a:ext uri="{FF2B5EF4-FFF2-40B4-BE49-F238E27FC236}">
              <a16:creationId xmlns:a16="http://schemas.microsoft.com/office/drawing/2014/main" id="{8B938396-C776-408C-95D4-E2951F1F653B}"/>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a:extLst>
            <a:ext uri="{FF2B5EF4-FFF2-40B4-BE49-F238E27FC236}">
              <a16:creationId xmlns:a16="http://schemas.microsoft.com/office/drawing/2014/main" id="{2A3273DB-8BB9-4A45-B2E2-95E16A2EA037}"/>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a:extLst>
            <a:ext uri="{FF2B5EF4-FFF2-40B4-BE49-F238E27FC236}">
              <a16:creationId xmlns:a16="http://schemas.microsoft.com/office/drawing/2014/main" id="{FB397269-FAF8-401F-93E2-BFB422D8F5DD}"/>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5478A296-72BB-4877-AB67-60B07966EF87}"/>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6E1A3F49-D21C-4EF9-B7BE-C6BFE5A6A84C}"/>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a:extLst>
            <a:ext uri="{FF2B5EF4-FFF2-40B4-BE49-F238E27FC236}">
              <a16:creationId xmlns:a16="http://schemas.microsoft.com/office/drawing/2014/main" id="{2B027B3C-CA1C-4163-A038-071FADFF9F21}"/>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19050</xdr:rowOff>
    </xdr:from>
    <xdr:to>
      <xdr:col>116</xdr:col>
      <xdr:colOff>62864</xdr:colOff>
      <xdr:row>63</xdr:row>
      <xdr:rowOff>76200</xdr:rowOff>
    </xdr:to>
    <xdr:cxnSp macro="">
      <xdr:nvCxnSpPr>
        <xdr:cNvPr id="577" name="直線コネクタ 576">
          <a:extLst>
            <a:ext uri="{FF2B5EF4-FFF2-40B4-BE49-F238E27FC236}">
              <a16:creationId xmlns:a16="http://schemas.microsoft.com/office/drawing/2014/main" id="{DC1EFF1D-C13C-4D56-96F6-98A70E45ACE6}"/>
            </a:ext>
          </a:extLst>
        </xdr:cNvPr>
        <xdr:cNvCxnSpPr/>
      </xdr:nvCxnSpPr>
      <xdr:spPr>
        <a:xfrm flipV="1">
          <a:off x="19951064" y="943610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80027</xdr:rowOff>
    </xdr:from>
    <xdr:ext cx="469744" cy="259045"/>
    <xdr:sp macro="" textlink="">
      <xdr:nvSpPr>
        <xdr:cNvPr id="578" name="【保健センター・保健所】&#10;一人当たり面積最小値テキスト">
          <a:extLst>
            <a:ext uri="{FF2B5EF4-FFF2-40B4-BE49-F238E27FC236}">
              <a16:creationId xmlns:a16="http://schemas.microsoft.com/office/drawing/2014/main" id="{4B7E134F-5F0D-4F8A-AE67-7FFCB4602EF7}"/>
            </a:ext>
          </a:extLst>
        </xdr:cNvPr>
        <xdr:cNvSpPr txBox="1"/>
      </xdr:nvSpPr>
      <xdr:spPr>
        <a:xfrm>
          <a:off x="19989800"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76200</xdr:rowOff>
    </xdr:from>
    <xdr:to>
      <xdr:col>116</xdr:col>
      <xdr:colOff>152400</xdr:colOff>
      <xdr:row>63</xdr:row>
      <xdr:rowOff>76200</xdr:rowOff>
    </xdr:to>
    <xdr:cxnSp macro="">
      <xdr:nvCxnSpPr>
        <xdr:cNvPr id="579" name="直線コネクタ 578">
          <a:extLst>
            <a:ext uri="{FF2B5EF4-FFF2-40B4-BE49-F238E27FC236}">
              <a16:creationId xmlns:a16="http://schemas.microsoft.com/office/drawing/2014/main" id="{3D22693C-8358-477C-A915-90C34B037873}"/>
            </a:ext>
          </a:extLst>
        </xdr:cNvPr>
        <xdr:cNvCxnSpPr/>
      </xdr:nvCxnSpPr>
      <xdr:spPr>
        <a:xfrm>
          <a:off x="19881850" y="1048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137177</xdr:rowOff>
    </xdr:from>
    <xdr:ext cx="469744" cy="259045"/>
    <xdr:sp macro="" textlink="">
      <xdr:nvSpPr>
        <xdr:cNvPr id="580" name="【保健センター・保健所】&#10;一人当たり面積最大値テキスト">
          <a:extLst>
            <a:ext uri="{FF2B5EF4-FFF2-40B4-BE49-F238E27FC236}">
              <a16:creationId xmlns:a16="http://schemas.microsoft.com/office/drawing/2014/main" id="{6C525B4B-6267-4F11-AB7D-C98D4B5E21BE}"/>
            </a:ext>
          </a:extLst>
        </xdr:cNvPr>
        <xdr:cNvSpPr txBox="1"/>
      </xdr:nvSpPr>
      <xdr:spPr>
        <a:xfrm>
          <a:off x="19989800" y="92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19050</xdr:rowOff>
    </xdr:from>
    <xdr:to>
      <xdr:col>116</xdr:col>
      <xdr:colOff>152400</xdr:colOff>
      <xdr:row>57</xdr:row>
      <xdr:rowOff>19050</xdr:rowOff>
    </xdr:to>
    <xdr:cxnSp macro="">
      <xdr:nvCxnSpPr>
        <xdr:cNvPr id="581" name="直線コネクタ 580">
          <a:extLst>
            <a:ext uri="{FF2B5EF4-FFF2-40B4-BE49-F238E27FC236}">
              <a16:creationId xmlns:a16="http://schemas.microsoft.com/office/drawing/2014/main" id="{5833E398-D506-44F0-8EB7-1E545BE03F9B}"/>
            </a:ext>
          </a:extLst>
        </xdr:cNvPr>
        <xdr:cNvCxnSpPr/>
      </xdr:nvCxnSpPr>
      <xdr:spPr>
        <a:xfrm>
          <a:off x="19881850" y="9436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582" name="【保健センター・保健所】&#10;一人当たり面積平均値テキスト">
          <a:extLst>
            <a:ext uri="{FF2B5EF4-FFF2-40B4-BE49-F238E27FC236}">
              <a16:creationId xmlns:a16="http://schemas.microsoft.com/office/drawing/2014/main" id="{426630C7-87BF-4D63-A765-C28B1C3AD7EF}"/>
            </a:ext>
          </a:extLst>
        </xdr:cNvPr>
        <xdr:cNvSpPr txBox="1"/>
      </xdr:nvSpPr>
      <xdr:spPr>
        <a:xfrm>
          <a:off x="19989800" y="10017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583" name="フローチャート: 判断 582">
          <a:extLst>
            <a:ext uri="{FF2B5EF4-FFF2-40B4-BE49-F238E27FC236}">
              <a16:creationId xmlns:a16="http://schemas.microsoft.com/office/drawing/2014/main" id="{F1558947-1C6F-4609-A745-BA3FEF7602B9}"/>
            </a:ext>
          </a:extLst>
        </xdr:cNvPr>
        <xdr:cNvSpPr/>
      </xdr:nvSpPr>
      <xdr:spPr>
        <a:xfrm>
          <a:off x="1990090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63500</xdr:rowOff>
    </xdr:from>
    <xdr:to>
      <xdr:col>112</xdr:col>
      <xdr:colOff>38100</xdr:colOff>
      <xdr:row>61</xdr:row>
      <xdr:rowOff>165100</xdr:rowOff>
    </xdr:to>
    <xdr:sp macro="" textlink="">
      <xdr:nvSpPr>
        <xdr:cNvPr id="584" name="フローチャート: 判断 583">
          <a:extLst>
            <a:ext uri="{FF2B5EF4-FFF2-40B4-BE49-F238E27FC236}">
              <a16:creationId xmlns:a16="http://schemas.microsoft.com/office/drawing/2014/main" id="{155928EC-07F8-491D-B41A-968EA92B8390}"/>
            </a:ext>
          </a:extLst>
        </xdr:cNvPr>
        <xdr:cNvSpPr/>
      </xdr:nvSpPr>
      <xdr:spPr>
        <a:xfrm>
          <a:off x="19157950" y="10140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10177</xdr:rowOff>
    </xdr:from>
    <xdr:ext cx="469744" cy="259045"/>
    <xdr:sp macro="" textlink="">
      <xdr:nvSpPr>
        <xdr:cNvPr id="585" name="n_1aveValue【保健センター・保健所】&#10;一人当たり面積">
          <a:extLst>
            <a:ext uri="{FF2B5EF4-FFF2-40B4-BE49-F238E27FC236}">
              <a16:creationId xmlns:a16="http://schemas.microsoft.com/office/drawing/2014/main" id="{068F7A01-C662-4779-9DB7-E0E7485B00A6}"/>
            </a:ext>
          </a:extLst>
        </xdr:cNvPr>
        <xdr:cNvSpPr txBox="1"/>
      </xdr:nvSpPr>
      <xdr:spPr>
        <a:xfrm>
          <a:off x="18980227" y="99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586" name="フローチャート: 判断 585">
          <a:extLst>
            <a:ext uri="{FF2B5EF4-FFF2-40B4-BE49-F238E27FC236}">
              <a16:creationId xmlns:a16="http://schemas.microsoft.com/office/drawing/2014/main" id="{D3F324E8-9A15-4533-8D67-6FD91283AD81}"/>
            </a:ext>
          </a:extLst>
        </xdr:cNvPr>
        <xdr:cNvSpPr/>
      </xdr:nvSpPr>
      <xdr:spPr>
        <a:xfrm>
          <a:off x="18345150" y="10198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587" name="n_2aveValue【保健センター・保健所】&#10;一人当たり面積">
          <a:extLst>
            <a:ext uri="{FF2B5EF4-FFF2-40B4-BE49-F238E27FC236}">
              <a16:creationId xmlns:a16="http://schemas.microsoft.com/office/drawing/2014/main" id="{506EB9B7-0BAB-4332-8D6A-A93D345795CE}"/>
            </a:ext>
          </a:extLst>
        </xdr:cNvPr>
        <xdr:cNvSpPr txBox="1"/>
      </xdr:nvSpPr>
      <xdr:spPr>
        <a:xfrm>
          <a:off x="18180127"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101600</xdr:rowOff>
    </xdr:from>
    <xdr:to>
      <xdr:col>102</xdr:col>
      <xdr:colOff>165100</xdr:colOff>
      <xdr:row>62</xdr:row>
      <xdr:rowOff>31750</xdr:rowOff>
    </xdr:to>
    <xdr:sp macro="" textlink="">
      <xdr:nvSpPr>
        <xdr:cNvPr id="588" name="フローチャート: 判断 587">
          <a:extLst>
            <a:ext uri="{FF2B5EF4-FFF2-40B4-BE49-F238E27FC236}">
              <a16:creationId xmlns:a16="http://schemas.microsoft.com/office/drawing/2014/main" id="{352B5125-2359-4C44-8607-FC9810D23CB6}"/>
            </a:ext>
          </a:extLst>
        </xdr:cNvPr>
        <xdr:cNvSpPr/>
      </xdr:nvSpPr>
      <xdr:spPr>
        <a:xfrm>
          <a:off x="17551400" y="10179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48277</xdr:rowOff>
    </xdr:from>
    <xdr:ext cx="469744" cy="259045"/>
    <xdr:sp macro="" textlink="">
      <xdr:nvSpPr>
        <xdr:cNvPr id="589" name="n_3aveValue【保健センター・保健所】&#10;一人当たり面積">
          <a:extLst>
            <a:ext uri="{FF2B5EF4-FFF2-40B4-BE49-F238E27FC236}">
              <a16:creationId xmlns:a16="http://schemas.microsoft.com/office/drawing/2014/main" id="{426A31FE-B6CB-443F-B0BF-82CBAE0465C9}"/>
            </a:ext>
          </a:extLst>
        </xdr:cNvPr>
        <xdr:cNvSpPr txBox="1"/>
      </xdr:nvSpPr>
      <xdr:spPr>
        <a:xfrm>
          <a:off x="1738637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25400</xdr:rowOff>
    </xdr:from>
    <xdr:to>
      <xdr:col>98</xdr:col>
      <xdr:colOff>38100</xdr:colOff>
      <xdr:row>61</xdr:row>
      <xdr:rowOff>127000</xdr:rowOff>
    </xdr:to>
    <xdr:sp macro="" textlink="">
      <xdr:nvSpPr>
        <xdr:cNvPr id="590" name="フローチャート: 判断 589">
          <a:extLst>
            <a:ext uri="{FF2B5EF4-FFF2-40B4-BE49-F238E27FC236}">
              <a16:creationId xmlns:a16="http://schemas.microsoft.com/office/drawing/2014/main" id="{355599C1-C2E9-43FE-883A-47209F5F60D0}"/>
            </a:ext>
          </a:extLst>
        </xdr:cNvPr>
        <xdr:cNvSpPr/>
      </xdr:nvSpPr>
      <xdr:spPr>
        <a:xfrm>
          <a:off x="16757650" y="1010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118127</xdr:rowOff>
    </xdr:from>
    <xdr:ext cx="469744" cy="259045"/>
    <xdr:sp macro="" textlink="">
      <xdr:nvSpPr>
        <xdr:cNvPr id="591" name="n_4aveValue【保健センター・保健所】&#10;一人当たり面積">
          <a:extLst>
            <a:ext uri="{FF2B5EF4-FFF2-40B4-BE49-F238E27FC236}">
              <a16:creationId xmlns:a16="http://schemas.microsoft.com/office/drawing/2014/main" id="{B41B3D35-CE26-43E4-AAA3-F4FD6D2301C8}"/>
            </a:ext>
          </a:extLst>
        </xdr:cNvPr>
        <xdr:cNvSpPr txBox="1"/>
      </xdr:nvSpPr>
      <xdr:spPr>
        <a:xfrm>
          <a:off x="16592627" y="1019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5B4CA391-10A1-4358-8315-A00BD98B9EBD}"/>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EA3B36DD-0425-40FE-94C7-D1D4ACC39E4A}"/>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B9E6DB33-B202-49E2-B079-C03F3693A095}"/>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5AE4742D-212D-4B5C-92FC-CB82FDFF589C}"/>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6503428F-332E-405F-8B78-50BBDB9314FB}"/>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597" name="楕円 596">
          <a:extLst>
            <a:ext uri="{FF2B5EF4-FFF2-40B4-BE49-F238E27FC236}">
              <a16:creationId xmlns:a16="http://schemas.microsoft.com/office/drawing/2014/main" id="{C3C4FF72-5B10-42F5-9EF9-82C5E40F7E91}"/>
            </a:ext>
          </a:extLst>
        </xdr:cNvPr>
        <xdr:cNvSpPr/>
      </xdr:nvSpPr>
      <xdr:spPr>
        <a:xfrm>
          <a:off x="19900900" y="10401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73677</xdr:rowOff>
    </xdr:from>
    <xdr:ext cx="469744" cy="259045"/>
    <xdr:sp macro="" textlink="">
      <xdr:nvSpPr>
        <xdr:cNvPr id="598" name="【保健センター・保健所】&#10;一人当たり面積該当値テキスト">
          <a:extLst>
            <a:ext uri="{FF2B5EF4-FFF2-40B4-BE49-F238E27FC236}">
              <a16:creationId xmlns:a16="http://schemas.microsoft.com/office/drawing/2014/main" id="{F0B2BEF9-6BAF-406E-A2B7-48928C0F5908}"/>
            </a:ext>
          </a:extLst>
        </xdr:cNvPr>
        <xdr:cNvSpPr txBox="1"/>
      </xdr:nvSpPr>
      <xdr:spPr>
        <a:xfrm>
          <a:off x="19989800"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158750</xdr:rowOff>
    </xdr:from>
    <xdr:to>
      <xdr:col>98</xdr:col>
      <xdr:colOff>38100</xdr:colOff>
      <xdr:row>56</xdr:row>
      <xdr:rowOff>88900</xdr:rowOff>
    </xdr:to>
    <xdr:sp macro="" textlink="">
      <xdr:nvSpPr>
        <xdr:cNvPr id="599" name="楕円 598">
          <a:extLst>
            <a:ext uri="{FF2B5EF4-FFF2-40B4-BE49-F238E27FC236}">
              <a16:creationId xmlns:a16="http://schemas.microsoft.com/office/drawing/2014/main" id="{DCB6BCD9-42F2-4BD3-8CC0-400348C2ABB0}"/>
            </a:ext>
          </a:extLst>
        </xdr:cNvPr>
        <xdr:cNvSpPr/>
      </xdr:nvSpPr>
      <xdr:spPr>
        <a:xfrm>
          <a:off x="16757650" y="9245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54</xdr:row>
      <xdr:rowOff>105427</xdr:rowOff>
    </xdr:from>
    <xdr:ext cx="469744" cy="259045"/>
    <xdr:sp macro="" textlink="">
      <xdr:nvSpPr>
        <xdr:cNvPr id="600" name="n_4mainValue【保健センター・保健所】&#10;一人当たり面積">
          <a:extLst>
            <a:ext uri="{FF2B5EF4-FFF2-40B4-BE49-F238E27FC236}">
              <a16:creationId xmlns:a16="http://schemas.microsoft.com/office/drawing/2014/main" id="{164B486A-2A75-4C4C-8D59-AEFB14AFEA41}"/>
            </a:ext>
          </a:extLst>
        </xdr:cNvPr>
        <xdr:cNvSpPr txBox="1"/>
      </xdr:nvSpPr>
      <xdr:spPr>
        <a:xfrm>
          <a:off x="16592627" y="902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BCF48F07-96E2-48FC-81FB-62E2F2EB80AF}"/>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87A8B235-6F48-48FE-94CD-A103F51C6275}"/>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7DD70D28-BEC1-45B7-9356-F6540161127D}"/>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A81DD55C-7299-48CF-8C9F-BD6E03E3E2BA}"/>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FAF9ABA9-6CDD-4D82-8CCC-704350F6E723}"/>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3F723975-CDCA-49CB-9FE8-FC03CF92B33A}"/>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5B633BDC-473F-42A2-9BAE-B5D9F681AE27}"/>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F245A761-2929-4B7E-BB12-F04CD486AE27}"/>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a:extLst>
            <a:ext uri="{FF2B5EF4-FFF2-40B4-BE49-F238E27FC236}">
              <a16:creationId xmlns:a16="http://schemas.microsoft.com/office/drawing/2014/main" id="{EE8EF01E-3333-49CF-A021-782EA6ED169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a:extLst>
            <a:ext uri="{FF2B5EF4-FFF2-40B4-BE49-F238E27FC236}">
              <a16:creationId xmlns:a16="http://schemas.microsoft.com/office/drawing/2014/main" id="{43891A94-E384-4FE8-8C51-3F06425CA503}"/>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a:extLst>
            <a:ext uri="{FF2B5EF4-FFF2-40B4-BE49-F238E27FC236}">
              <a16:creationId xmlns:a16="http://schemas.microsoft.com/office/drawing/2014/main" id="{CB97105A-8AAD-4106-9B9C-F908B1CC87C9}"/>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2" name="直線コネクタ 611">
          <a:extLst>
            <a:ext uri="{FF2B5EF4-FFF2-40B4-BE49-F238E27FC236}">
              <a16:creationId xmlns:a16="http://schemas.microsoft.com/office/drawing/2014/main" id="{1254C388-821A-4151-9CF3-2DE20128C337}"/>
            </a:ext>
          </a:extLst>
        </xdr:cNvPr>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3" name="テキスト ボックス 612">
          <a:extLst>
            <a:ext uri="{FF2B5EF4-FFF2-40B4-BE49-F238E27FC236}">
              <a16:creationId xmlns:a16="http://schemas.microsoft.com/office/drawing/2014/main" id="{E73BF934-842F-4E74-946B-8A4813B73B60}"/>
            </a:ext>
          </a:extLst>
        </xdr:cNvPr>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4" name="直線コネクタ 613">
          <a:extLst>
            <a:ext uri="{FF2B5EF4-FFF2-40B4-BE49-F238E27FC236}">
              <a16:creationId xmlns:a16="http://schemas.microsoft.com/office/drawing/2014/main" id="{352D834C-3610-49BA-96CB-C62B52E8F396}"/>
            </a:ext>
          </a:extLst>
        </xdr:cNvPr>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5" name="テキスト ボックス 614">
          <a:extLst>
            <a:ext uri="{FF2B5EF4-FFF2-40B4-BE49-F238E27FC236}">
              <a16:creationId xmlns:a16="http://schemas.microsoft.com/office/drawing/2014/main" id="{095138E4-02EF-4513-8FA5-BB16841ACE5D}"/>
            </a:ext>
          </a:extLst>
        </xdr:cNvPr>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6" name="直線コネクタ 615">
          <a:extLst>
            <a:ext uri="{FF2B5EF4-FFF2-40B4-BE49-F238E27FC236}">
              <a16:creationId xmlns:a16="http://schemas.microsoft.com/office/drawing/2014/main" id="{08A39AD0-A1F1-4804-B5E5-52FC7C3A87C8}"/>
            </a:ext>
          </a:extLst>
        </xdr:cNvPr>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7" name="テキスト ボックス 616">
          <a:extLst>
            <a:ext uri="{FF2B5EF4-FFF2-40B4-BE49-F238E27FC236}">
              <a16:creationId xmlns:a16="http://schemas.microsoft.com/office/drawing/2014/main" id="{88671316-398D-4B81-9BBD-DE2E3161007D}"/>
            </a:ext>
          </a:extLst>
        </xdr:cNvPr>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8" name="直線コネクタ 617">
          <a:extLst>
            <a:ext uri="{FF2B5EF4-FFF2-40B4-BE49-F238E27FC236}">
              <a16:creationId xmlns:a16="http://schemas.microsoft.com/office/drawing/2014/main" id="{A0D22346-3324-4051-89B0-F73939FA4937}"/>
            </a:ext>
          </a:extLst>
        </xdr:cNvPr>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9" name="テキスト ボックス 618">
          <a:extLst>
            <a:ext uri="{FF2B5EF4-FFF2-40B4-BE49-F238E27FC236}">
              <a16:creationId xmlns:a16="http://schemas.microsoft.com/office/drawing/2014/main" id="{B6A18A53-B547-4B31-B909-FD23200E9F4E}"/>
            </a:ext>
          </a:extLst>
        </xdr:cNvPr>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233B29D3-85FD-448B-9632-089973A3D992}"/>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1" name="テキスト ボックス 620">
          <a:extLst>
            <a:ext uri="{FF2B5EF4-FFF2-40B4-BE49-F238E27FC236}">
              <a16:creationId xmlns:a16="http://schemas.microsoft.com/office/drawing/2014/main" id="{68A9112B-192B-4060-A5BC-42483BAAEF14}"/>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a:extLst>
            <a:ext uri="{FF2B5EF4-FFF2-40B4-BE49-F238E27FC236}">
              <a16:creationId xmlns:a16="http://schemas.microsoft.com/office/drawing/2014/main" id="{6F034E6C-67C3-43DB-A9F3-86556BE81867}"/>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623" name="直線コネクタ 622">
          <a:extLst>
            <a:ext uri="{FF2B5EF4-FFF2-40B4-BE49-F238E27FC236}">
              <a16:creationId xmlns:a16="http://schemas.microsoft.com/office/drawing/2014/main" id="{32AE0ADB-06DE-4B4A-89D7-67DEBDBD42A0}"/>
            </a:ext>
          </a:extLst>
        </xdr:cNvPr>
        <xdr:cNvCxnSpPr/>
      </xdr:nvCxnSpPr>
      <xdr:spPr>
        <a:xfrm flipV="1">
          <a:off x="14699614" y="12830302"/>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624" name="【消防施設】&#10;有形固定資産減価償却率最小値テキスト">
          <a:extLst>
            <a:ext uri="{FF2B5EF4-FFF2-40B4-BE49-F238E27FC236}">
              <a16:creationId xmlns:a16="http://schemas.microsoft.com/office/drawing/2014/main" id="{A1F17188-0034-40FA-9B74-8B4AE1EAE294}"/>
            </a:ext>
          </a:extLst>
        </xdr:cNvPr>
        <xdr:cNvSpPr txBox="1"/>
      </xdr:nvSpPr>
      <xdr:spPr>
        <a:xfrm>
          <a:off x="14738350" y="1421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625" name="直線コネクタ 624">
          <a:extLst>
            <a:ext uri="{FF2B5EF4-FFF2-40B4-BE49-F238E27FC236}">
              <a16:creationId xmlns:a16="http://schemas.microsoft.com/office/drawing/2014/main" id="{2FAA71DA-8E29-4C48-9F7D-D229CFADB90D}"/>
            </a:ext>
          </a:extLst>
        </xdr:cNvPr>
        <xdr:cNvCxnSpPr/>
      </xdr:nvCxnSpPr>
      <xdr:spPr>
        <a:xfrm>
          <a:off x="14611350" y="14206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626" name="【消防施設】&#10;有形固定資産減価償却率最大値テキスト">
          <a:extLst>
            <a:ext uri="{FF2B5EF4-FFF2-40B4-BE49-F238E27FC236}">
              <a16:creationId xmlns:a16="http://schemas.microsoft.com/office/drawing/2014/main" id="{DAA1804A-E62C-42E8-B099-2AC855ADD933}"/>
            </a:ext>
          </a:extLst>
        </xdr:cNvPr>
        <xdr:cNvSpPr txBox="1"/>
      </xdr:nvSpPr>
      <xdr:spPr>
        <a:xfrm>
          <a:off x="14738350" y="12611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627" name="直線コネクタ 626">
          <a:extLst>
            <a:ext uri="{FF2B5EF4-FFF2-40B4-BE49-F238E27FC236}">
              <a16:creationId xmlns:a16="http://schemas.microsoft.com/office/drawing/2014/main" id="{A200EB9C-BF0D-4165-A7C6-0099D133E1CE}"/>
            </a:ext>
          </a:extLst>
        </xdr:cNvPr>
        <xdr:cNvCxnSpPr/>
      </xdr:nvCxnSpPr>
      <xdr:spPr>
        <a:xfrm>
          <a:off x="14611350" y="12830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90188</xdr:rowOff>
    </xdr:from>
    <xdr:ext cx="405111" cy="259045"/>
    <xdr:sp macro="" textlink="">
      <xdr:nvSpPr>
        <xdr:cNvPr id="628" name="【消防施設】&#10;有形固定資産減価償却率平均値テキスト">
          <a:extLst>
            <a:ext uri="{FF2B5EF4-FFF2-40B4-BE49-F238E27FC236}">
              <a16:creationId xmlns:a16="http://schemas.microsoft.com/office/drawing/2014/main" id="{A4FC7B8E-B56F-4EA0-A870-2D15CAA896F0}"/>
            </a:ext>
          </a:extLst>
        </xdr:cNvPr>
        <xdr:cNvSpPr txBox="1"/>
      </xdr:nvSpPr>
      <xdr:spPr>
        <a:xfrm>
          <a:off x="14738350" y="13469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629" name="フローチャート: 判断 628">
          <a:extLst>
            <a:ext uri="{FF2B5EF4-FFF2-40B4-BE49-F238E27FC236}">
              <a16:creationId xmlns:a16="http://schemas.microsoft.com/office/drawing/2014/main" id="{1F4522AF-99D8-45B1-93E7-9E58B89D140D}"/>
            </a:ext>
          </a:extLst>
        </xdr:cNvPr>
        <xdr:cNvSpPr/>
      </xdr:nvSpPr>
      <xdr:spPr>
        <a:xfrm>
          <a:off x="14649450" y="136118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630" name="フローチャート: 判断 629">
          <a:extLst>
            <a:ext uri="{FF2B5EF4-FFF2-40B4-BE49-F238E27FC236}">
              <a16:creationId xmlns:a16="http://schemas.microsoft.com/office/drawing/2014/main" id="{78649145-E2DF-4A87-9FA4-0276AC93E58B}"/>
            </a:ext>
          </a:extLst>
        </xdr:cNvPr>
        <xdr:cNvSpPr/>
      </xdr:nvSpPr>
      <xdr:spPr>
        <a:xfrm>
          <a:off x="13887450" y="135473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114571</xdr:rowOff>
    </xdr:from>
    <xdr:ext cx="405111" cy="259045"/>
    <xdr:sp macro="" textlink="">
      <xdr:nvSpPr>
        <xdr:cNvPr id="631" name="n_1aveValue【消防施設】&#10;有形固定資産減価償却率">
          <a:extLst>
            <a:ext uri="{FF2B5EF4-FFF2-40B4-BE49-F238E27FC236}">
              <a16:creationId xmlns:a16="http://schemas.microsoft.com/office/drawing/2014/main" id="{463E7286-26B1-4F6A-BDD5-6B496FC8F2DA}"/>
            </a:ext>
          </a:extLst>
        </xdr:cNvPr>
        <xdr:cNvSpPr txBox="1"/>
      </xdr:nvSpPr>
      <xdr:spPr>
        <a:xfrm>
          <a:off x="13742044" y="13328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119887</xdr:rowOff>
    </xdr:from>
    <xdr:to>
      <xdr:col>76</xdr:col>
      <xdr:colOff>165100</xdr:colOff>
      <xdr:row>83</xdr:row>
      <xdr:rowOff>50037</xdr:rowOff>
    </xdr:to>
    <xdr:sp macro="" textlink="">
      <xdr:nvSpPr>
        <xdr:cNvPr id="632" name="フローチャート: 判断 631">
          <a:extLst>
            <a:ext uri="{FF2B5EF4-FFF2-40B4-BE49-F238E27FC236}">
              <a16:creationId xmlns:a16="http://schemas.microsoft.com/office/drawing/2014/main" id="{2AA94F46-C4BB-435D-B0C3-AF0C46466B4B}"/>
            </a:ext>
          </a:extLst>
        </xdr:cNvPr>
        <xdr:cNvSpPr/>
      </xdr:nvSpPr>
      <xdr:spPr>
        <a:xfrm>
          <a:off x="13093700" y="136644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66564</xdr:rowOff>
    </xdr:from>
    <xdr:ext cx="405111" cy="259045"/>
    <xdr:sp macro="" textlink="">
      <xdr:nvSpPr>
        <xdr:cNvPr id="633" name="n_2aveValue【消防施設】&#10;有形固定資産減価償却率">
          <a:extLst>
            <a:ext uri="{FF2B5EF4-FFF2-40B4-BE49-F238E27FC236}">
              <a16:creationId xmlns:a16="http://schemas.microsoft.com/office/drawing/2014/main" id="{FCC908EF-8E2E-478E-8199-60F9BC9FA64F}"/>
            </a:ext>
          </a:extLst>
        </xdr:cNvPr>
        <xdr:cNvSpPr txBox="1"/>
      </xdr:nvSpPr>
      <xdr:spPr>
        <a:xfrm>
          <a:off x="12960994" y="1344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83313</xdr:rowOff>
    </xdr:from>
    <xdr:to>
      <xdr:col>72</xdr:col>
      <xdr:colOff>38100</xdr:colOff>
      <xdr:row>83</xdr:row>
      <xdr:rowOff>13463</xdr:rowOff>
    </xdr:to>
    <xdr:sp macro="" textlink="">
      <xdr:nvSpPr>
        <xdr:cNvPr id="634" name="フローチャート: 判断 633">
          <a:extLst>
            <a:ext uri="{FF2B5EF4-FFF2-40B4-BE49-F238E27FC236}">
              <a16:creationId xmlns:a16="http://schemas.microsoft.com/office/drawing/2014/main" id="{71200699-215F-4505-A750-4FA35CE59B5D}"/>
            </a:ext>
          </a:extLst>
        </xdr:cNvPr>
        <xdr:cNvSpPr/>
      </xdr:nvSpPr>
      <xdr:spPr>
        <a:xfrm>
          <a:off x="12299950" y="136278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29990</xdr:rowOff>
    </xdr:from>
    <xdr:ext cx="405111" cy="259045"/>
    <xdr:sp macro="" textlink="">
      <xdr:nvSpPr>
        <xdr:cNvPr id="635" name="n_3aveValue【消防施設】&#10;有形固定資産減価償却率">
          <a:extLst>
            <a:ext uri="{FF2B5EF4-FFF2-40B4-BE49-F238E27FC236}">
              <a16:creationId xmlns:a16="http://schemas.microsoft.com/office/drawing/2014/main" id="{C1C56B0B-4237-4AA5-B8A0-FFC4D13361BF}"/>
            </a:ext>
          </a:extLst>
        </xdr:cNvPr>
        <xdr:cNvSpPr txBox="1"/>
      </xdr:nvSpPr>
      <xdr:spPr>
        <a:xfrm>
          <a:off x="12167244" y="13409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145035</xdr:rowOff>
    </xdr:from>
    <xdr:to>
      <xdr:col>67</xdr:col>
      <xdr:colOff>101600</xdr:colOff>
      <xdr:row>82</xdr:row>
      <xdr:rowOff>75185</xdr:rowOff>
    </xdr:to>
    <xdr:sp macro="" textlink="">
      <xdr:nvSpPr>
        <xdr:cNvPr id="636" name="フローチャート: 判断 635">
          <a:extLst>
            <a:ext uri="{FF2B5EF4-FFF2-40B4-BE49-F238E27FC236}">
              <a16:creationId xmlns:a16="http://schemas.microsoft.com/office/drawing/2014/main" id="{B5961298-9256-4B09-904E-37C8342D3A59}"/>
            </a:ext>
          </a:extLst>
        </xdr:cNvPr>
        <xdr:cNvSpPr/>
      </xdr:nvSpPr>
      <xdr:spPr>
        <a:xfrm>
          <a:off x="11487150" y="13524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82</xdr:row>
      <xdr:rowOff>66312</xdr:rowOff>
    </xdr:from>
    <xdr:ext cx="405111" cy="259045"/>
    <xdr:sp macro="" textlink="">
      <xdr:nvSpPr>
        <xdr:cNvPr id="637" name="n_4aveValue【消防施設】&#10;有形固定資産減価償却率">
          <a:extLst>
            <a:ext uri="{FF2B5EF4-FFF2-40B4-BE49-F238E27FC236}">
              <a16:creationId xmlns:a16="http://schemas.microsoft.com/office/drawing/2014/main" id="{08F8F179-6E31-4A08-93A2-34CDF1C164B1}"/>
            </a:ext>
          </a:extLst>
        </xdr:cNvPr>
        <xdr:cNvSpPr txBox="1"/>
      </xdr:nvSpPr>
      <xdr:spPr>
        <a:xfrm>
          <a:off x="11354444" y="1361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DFD16859-BBB8-4A76-8D54-EFFA739CFA2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A37ED99-705E-4E47-91DE-ACDE7097A551}"/>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FA72E052-52EB-4E5F-8A4C-894B720D457B}"/>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A83D1F2E-9967-46EC-867C-7FE3B2A8D4F9}"/>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27ABB912-9625-4B3E-912F-6FBF1F5FA588}"/>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142748</xdr:rowOff>
    </xdr:from>
    <xdr:to>
      <xdr:col>85</xdr:col>
      <xdr:colOff>177800</xdr:colOff>
      <xdr:row>85</xdr:row>
      <xdr:rowOff>72898</xdr:rowOff>
    </xdr:to>
    <xdr:sp macro="" textlink="">
      <xdr:nvSpPr>
        <xdr:cNvPr id="643" name="楕円 642">
          <a:extLst>
            <a:ext uri="{FF2B5EF4-FFF2-40B4-BE49-F238E27FC236}">
              <a16:creationId xmlns:a16="http://schemas.microsoft.com/office/drawing/2014/main" id="{6AB485A2-330B-4750-ADF1-C033B09C3683}"/>
            </a:ext>
          </a:extLst>
        </xdr:cNvPr>
        <xdr:cNvSpPr/>
      </xdr:nvSpPr>
      <xdr:spPr>
        <a:xfrm>
          <a:off x="14649450" y="140174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121175</xdr:rowOff>
    </xdr:from>
    <xdr:ext cx="405111" cy="259045"/>
    <xdr:sp macro="" textlink="">
      <xdr:nvSpPr>
        <xdr:cNvPr id="644" name="【消防施設】&#10;有形固定資産減価償却率該当値テキスト">
          <a:extLst>
            <a:ext uri="{FF2B5EF4-FFF2-40B4-BE49-F238E27FC236}">
              <a16:creationId xmlns:a16="http://schemas.microsoft.com/office/drawing/2014/main" id="{5E86B6A3-3DC2-4045-9834-068946B0A324}"/>
            </a:ext>
          </a:extLst>
        </xdr:cNvPr>
        <xdr:cNvSpPr txBox="1"/>
      </xdr:nvSpPr>
      <xdr:spPr>
        <a:xfrm>
          <a:off x="14738350" y="1399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69596</xdr:rowOff>
    </xdr:from>
    <xdr:to>
      <xdr:col>67</xdr:col>
      <xdr:colOff>101600</xdr:colOff>
      <xdr:row>81</xdr:row>
      <xdr:rowOff>171196</xdr:rowOff>
    </xdr:to>
    <xdr:sp macro="" textlink="">
      <xdr:nvSpPr>
        <xdr:cNvPr id="645" name="楕円 644">
          <a:extLst>
            <a:ext uri="{FF2B5EF4-FFF2-40B4-BE49-F238E27FC236}">
              <a16:creationId xmlns:a16="http://schemas.microsoft.com/office/drawing/2014/main" id="{1393128A-EFE7-47A7-BEAF-0AC96B140E2E}"/>
            </a:ext>
          </a:extLst>
        </xdr:cNvPr>
        <xdr:cNvSpPr/>
      </xdr:nvSpPr>
      <xdr:spPr>
        <a:xfrm>
          <a:off x="11487150" y="134490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80</xdr:row>
      <xdr:rowOff>16273</xdr:rowOff>
    </xdr:from>
    <xdr:ext cx="405111" cy="259045"/>
    <xdr:sp macro="" textlink="">
      <xdr:nvSpPr>
        <xdr:cNvPr id="646" name="n_4mainValue【消防施設】&#10;有形固定資産減価償却率">
          <a:extLst>
            <a:ext uri="{FF2B5EF4-FFF2-40B4-BE49-F238E27FC236}">
              <a16:creationId xmlns:a16="http://schemas.microsoft.com/office/drawing/2014/main" id="{F8C2DCC6-C31B-43E2-926C-0047A88B1F67}"/>
            </a:ext>
          </a:extLst>
        </xdr:cNvPr>
        <xdr:cNvSpPr txBox="1"/>
      </xdr:nvSpPr>
      <xdr:spPr>
        <a:xfrm>
          <a:off x="11354444" y="13230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a:extLst>
            <a:ext uri="{FF2B5EF4-FFF2-40B4-BE49-F238E27FC236}">
              <a16:creationId xmlns:a16="http://schemas.microsoft.com/office/drawing/2014/main" id="{ABA97E7D-92D9-45AD-86AB-A7843E673AB1}"/>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a:extLst>
            <a:ext uri="{FF2B5EF4-FFF2-40B4-BE49-F238E27FC236}">
              <a16:creationId xmlns:a16="http://schemas.microsoft.com/office/drawing/2014/main" id="{84FC8670-7195-4129-A521-E8F67661F86A}"/>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a:extLst>
            <a:ext uri="{FF2B5EF4-FFF2-40B4-BE49-F238E27FC236}">
              <a16:creationId xmlns:a16="http://schemas.microsoft.com/office/drawing/2014/main" id="{EF3B5A2C-D0C8-459D-A7B9-D0594AABD23E}"/>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a:extLst>
            <a:ext uri="{FF2B5EF4-FFF2-40B4-BE49-F238E27FC236}">
              <a16:creationId xmlns:a16="http://schemas.microsoft.com/office/drawing/2014/main" id="{75495DCD-818B-480F-A4D0-0CAF790766CB}"/>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a:extLst>
            <a:ext uri="{FF2B5EF4-FFF2-40B4-BE49-F238E27FC236}">
              <a16:creationId xmlns:a16="http://schemas.microsoft.com/office/drawing/2014/main" id="{C6341979-7679-4A01-9B6A-732EE83D470A}"/>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a:extLst>
            <a:ext uri="{FF2B5EF4-FFF2-40B4-BE49-F238E27FC236}">
              <a16:creationId xmlns:a16="http://schemas.microsoft.com/office/drawing/2014/main" id="{820FDD02-CC7D-4FA0-A177-A6CD3BEE6646}"/>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a:extLst>
            <a:ext uri="{FF2B5EF4-FFF2-40B4-BE49-F238E27FC236}">
              <a16:creationId xmlns:a16="http://schemas.microsoft.com/office/drawing/2014/main" id="{AAA5DC91-57F6-4262-AA75-33B5C3866CF1}"/>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a:extLst>
            <a:ext uri="{FF2B5EF4-FFF2-40B4-BE49-F238E27FC236}">
              <a16:creationId xmlns:a16="http://schemas.microsoft.com/office/drawing/2014/main" id="{0D8E815E-0995-4872-8CC7-8CF12B073573}"/>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a:extLst>
            <a:ext uri="{FF2B5EF4-FFF2-40B4-BE49-F238E27FC236}">
              <a16:creationId xmlns:a16="http://schemas.microsoft.com/office/drawing/2014/main" id="{E56F40F6-C0DD-4275-AAAD-AA97A0D49B5B}"/>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a:extLst>
            <a:ext uri="{FF2B5EF4-FFF2-40B4-BE49-F238E27FC236}">
              <a16:creationId xmlns:a16="http://schemas.microsoft.com/office/drawing/2014/main" id="{4F2291EA-5A2B-45B9-B2DA-2BA49A00BBF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7" name="直線コネクタ 656">
          <a:extLst>
            <a:ext uri="{FF2B5EF4-FFF2-40B4-BE49-F238E27FC236}">
              <a16:creationId xmlns:a16="http://schemas.microsoft.com/office/drawing/2014/main" id="{AE377735-E9E3-411F-BEDF-4D90BA25E1D3}"/>
            </a:ext>
          </a:extLst>
        </xdr:cNvPr>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8" name="テキスト ボックス 657">
          <a:extLst>
            <a:ext uri="{FF2B5EF4-FFF2-40B4-BE49-F238E27FC236}">
              <a16:creationId xmlns:a16="http://schemas.microsoft.com/office/drawing/2014/main" id="{1C060756-6089-4339-BA7F-0A9B290D6618}"/>
            </a:ext>
          </a:extLst>
        </xdr:cNvPr>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9" name="直線コネクタ 658">
          <a:extLst>
            <a:ext uri="{FF2B5EF4-FFF2-40B4-BE49-F238E27FC236}">
              <a16:creationId xmlns:a16="http://schemas.microsoft.com/office/drawing/2014/main" id="{0DCDCFD7-232D-4C46-97C9-1C15B1C38CD3}"/>
            </a:ext>
          </a:extLst>
        </xdr:cNvPr>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0" name="テキスト ボックス 659">
          <a:extLst>
            <a:ext uri="{FF2B5EF4-FFF2-40B4-BE49-F238E27FC236}">
              <a16:creationId xmlns:a16="http://schemas.microsoft.com/office/drawing/2014/main" id="{2CF17EA0-C7F3-4D58-9BB1-DA7F977117D7}"/>
            </a:ext>
          </a:extLst>
        </xdr:cNvPr>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1" name="直線コネクタ 660">
          <a:extLst>
            <a:ext uri="{FF2B5EF4-FFF2-40B4-BE49-F238E27FC236}">
              <a16:creationId xmlns:a16="http://schemas.microsoft.com/office/drawing/2014/main" id="{113CAA9F-ADAF-4E68-AA37-469966914E41}"/>
            </a:ext>
          </a:extLst>
        </xdr:cNvPr>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2" name="テキスト ボックス 661">
          <a:extLst>
            <a:ext uri="{FF2B5EF4-FFF2-40B4-BE49-F238E27FC236}">
              <a16:creationId xmlns:a16="http://schemas.microsoft.com/office/drawing/2014/main" id="{A4BF2621-68F6-446A-AAFD-3CBC69EA61CE}"/>
            </a:ext>
          </a:extLst>
        </xdr:cNvPr>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3" name="直線コネクタ 662">
          <a:extLst>
            <a:ext uri="{FF2B5EF4-FFF2-40B4-BE49-F238E27FC236}">
              <a16:creationId xmlns:a16="http://schemas.microsoft.com/office/drawing/2014/main" id="{D34BC9D9-5657-4A93-BED2-6D1CA2C10814}"/>
            </a:ext>
          </a:extLst>
        </xdr:cNvPr>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4" name="テキスト ボックス 663">
          <a:extLst>
            <a:ext uri="{FF2B5EF4-FFF2-40B4-BE49-F238E27FC236}">
              <a16:creationId xmlns:a16="http://schemas.microsoft.com/office/drawing/2014/main" id="{F676D2DC-055D-4CCA-9BB0-8C3D9393357C}"/>
            </a:ext>
          </a:extLst>
        </xdr:cNvPr>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5" name="直線コネクタ 664">
          <a:extLst>
            <a:ext uri="{FF2B5EF4-FFF2-40B4-BE49-F238E27FC236}">
              <a16:creationId xmlns:a16="http://schemas.microsoft.com/office/drawing/2014/main" id="{D2AD7C19-EA6F-4B13-8BFC-B38A03C54037}"/>
            </a:ext>
          </a:extLst>
        </xdr:cNvPr>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6" name="テキスト ボックス 665">
          <a:extLst>
            <a:ext uri="{FF2B5EF4-FFF2-40B4-BE49-F238E27FC236}">
              <a16:creationId xmlns:a16="http://schemas.microsoft.com/office/drawing/2014/main" id="{9F019F3B-7AD3-4E56-8ED3-6F7BA337A480}"/>
            </a:ext>
          </a:extLst>
        </xdr:cNvPr>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7" name="直線コネクタ 666">
          <a:extLst>
            <a:ext uri="{FF2B5EF4-FFF2-40B4-BE49-F238E27FC236}">
              <a16:creationId xmlns:a16="http://schemas.microsoft.com/office/drawing/2014/main" id="{9EDE7145-6044-4AF5-899F-3A425EE37181}"/>
            </a:ext>
          </a:extLst>
        </xdr:cNvPr>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8" name="テキスト ボックス 667">
          <a:extLst>
            <a:ext uri="{FF2B5EF4-FFF2-40B4-BE49-F238E27FC236}">
              <a16:creationId xmlns:a16="http://schemas.microsoft.com/office/drawing/2014/main" id="{7E16CA6A-AE76-4FD7-B8BF-3A269D381268}"/>
            </a:ext>
          </a:extLst>
        </xdr:cNvPr>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a:extLst>
            <a:ext uri="{FF2B5EF4-FFF2-40B4-BE49-F238E27FC236}">
              <a16:creationId xmlns:a16="http://schemas.microsoft.com/office/drawing/2014/main" id="{620215F0-9173-4CA3-9848-003676C168AA}"/>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a:extLst>
            <a:ext uri="{FF2B5EF4-FFF2-40B4-BE49-F238E27FC236}">
              <a16:creationId xmlns:a16="http://schemas.microsoft.com/office/drawing/2014/main" id="{137E64AD-0D89-4C96-B0CF-46E605C6A6B5}"/>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消防施設】&#10;一人当たり面積グラフ枠">
          <a:extLst>
            <a:ext uri="{FF2B5EF4-FFF2-40B4-BE49-F238E27FC236}">
              <a16:creationId xmlns:a16="http://schemas.microsoft.com/office/drawing/2014/main" id="{86FB941D-C9CF-42AC-AFAD-E3E259375CDA}"/>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672" name="直線コネクタ 671">
          <a:extLst>
            <a:ext uri="{FF2B5EF4-FFF2-40B4-BE49-F238E27FC236}">
              <a16:creationId xmlns:a16="http://schemas.microsoft.com/office/drawing/2014/main" id="{1287341C-65F9-4AB2-B92D-8656E13BD71F}"/>
            </a:ext>
          </a:extLst>
        </xdr:cNvPr>
        <xdr:cNvCxnSpPr/>
      </xdr:nvCxnSpPr>
      <xdr:spPr>
        <a:xfrm flipV="1">
          <a:off x="19951064" y="12797971"/>
          <a:ext cx="0" cy="138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673" name="【消防施設】&#10;一人当たり面積最小値テキスト">
          <a:extLst>
            <a:ext uri="{FF2B5EF4-FFF2-40B4-BE49-F238E27FC236}">
              <a16:creationId xmlns:a16="http://schemas.microsoft.com/office/drawing/2014/main" id="{0ADDE76D-9E47-4D9C-A8A9-19C83E197369}"/>
            </a:ext>
          </a:extLst>
        </xdr:cNvPr>
        <xdr:cNvSpPr txBox="1"/>
      </xdr:nvSpPr>
      <xdr:spPr>
        <a:xfrm>
          <a:off x="1998980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674" name="直線コネクタ 673">
          <a:extLst>
            <a:ext uri="{FF2B5EF4-FFF2-40B4-BE49-F238E27FC236}">
              <a16:creationId xmlns:a16="http://schemas.microsoft.com/office/drawing/2014/main" id="{C84CFFD8-B1D2-407E-9A4F-79BC9F39E257}"/>
            </a:ext>
          </a:extLst>
        </xdr:cNvPr>
        <xdr:cNvCxnSpPr/>
      </xdr:nvCxnSpPr>
      <xdr:spPr>
        <a:xfrm>
          <a:off x="1988185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675" name="【消防施設】&#10;一人当たり面積最大値テキスト">
          <a:extLst>
            <a:ext uri="{FF2B5EF4-FFF2-40B4-BE49-F238E27FC236}">
              <a16:creationId xmlns:a16="http://schemas.microsoft.com/office/drawing/2014/main" id="{D7488F53-C010-413B-A85F-2F7E96B7D017}"/>
            </a:ext>
          </a:extLst>
        </xdr:cNvPr>
        <xdr:cNvSpPr txBox="1"/>
      </xdr:nvSpPr>
      <xdr:spPr>
        <a:xfrm>
          <a:off x="1998980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676" name="直線コネクタ 675">
          <a:extLst>
            <a:ext uri="{FF2B5EF4-FFF2-40B4-BE49-F238E27FC236}">
              <a16:creationId xmlns:a16="http://schemas.microsoft.com/office/drawing/2014/main" id="{043B4B10-CBEC-473D-8B37-D9111F1B22A8}"/>
            </a:ext>
          </a:extLst>
        </xdr:cNvPr>
        <xdr:cNvCxnSpPr/>
      </xdr:nvCxnSpPr>
      <xdr:spPr>
        <a:xfrm>
          <a:off x="198818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20156</xdr:rowOff>
    </xdr:from>
    <xdr:ext cx="469744" cy="259045"/>
    <xdr:sp macro="" textlink="">
      <xdr:nvSpPr>
        <xdr:cNvPr id="677" name="【消防施設】&#10;一人当たり面積平均値テキスト">
          <a:extLst>
            <a:ext uri="{FF2B5EF4-FFF2-40B4-BE49-F238E27FC236}">
              <a16:creationId xmlns:a16="http://schemas.microsoft.com/office/drawing/2014/main" id="{B8011EF5-0D88-442F-84A5-71012C5BEA73}"/>
            </a:ext>
          </a:extLst>
        </xdr:cNvPr>
        <xdr:cNvSpPr txBox="1"/>
      </xdr:nvSpPr>
      <xdr:spPr>
        <a:xfrm>
          <a:off x="19989800" y="13564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678" name="フローチャート: 判断 677">
          <a:extLst>
            <a:ext uri="{FF2B5EF4-FFF2-40B4-BE49-F238E27FC236}">
              <a16:creationId xmlns:a16="http://schemas.microsoft.com/office/drawing/2014/main" id="{9C8C6A55-7F47-40AB-894A-B04DF44CA419}"/>
            </a:ext>
          </a:extLst>
        </xdr:cNvPr>
        <xdr:cNvSpPr/>
      </xdr:nvSpPr>
      <xdr:spPr>
        <a:xfrm>
          <a:off x="19900900" y="1358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679" name="フローチャート: 判断 678">
          <a:extLst>
            <a:ext uri="{FF2B5EF4-FFF2-40B4-BE49-F238E27FC236}">
              <a16:creationId xmlns:a16="http://schemas.microsoft.com/office/drawing/2014/main" id="{B56AA62D-DB30-4152-9818-B2DFEB9D33A1}"/>
            </a:ext>
          </a:extLst>
        </xdr:cNvPr>
        <xdr:cNvSpPr/>
      </xdr:nvSpPr>
      <xdr:spPr>
        <a:xfrm>
          <a:off x="19157950" y="13608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10177</xdr:rowOff>
    </xdr:from>
    <xdr:ext cx="469744" cy="259045"/>
    <xdr:sp macro="" textlink="">
      <xdr:nvSpPr>
        <xdr:cNvPr id="680" name="n_1aveValue【消防施設】&#10;一人当たり面積">
          <a:extLst>
            <a:ext uri="{FF2B5EF4-FFF2-40B4-BE49-F238E27FC236}">
              <a16:creationId xmlns:a16="http://schemas.microsoft.com/office/drawing/2014/main" id="{0E631F78-7FDA-4BC1-B607-8206F168305A}"/>
            </a:ext>
          </a:extLst>
        </xdr:cNvPr>
        <xdr:cNvSpPr txBox="1"/>
      </xdr:nvSpPr>
      <xdr:spPr>
        <a:xfrm>
          <a:off x="189802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85271</xdr:rowOff>
    </xdr:from>
    <xdr:to>
      <xdr:col>107</xdr:col>
      <xdr:colOff>101600</xdr:colOff>
      <xdr:row>83</xdr:row>
      <xdr:rowOff>15421</xdr:rowOff>
    </xdr:to>
    <xdr:sp macro="" textlink="">
      <xdr:nvSpPr>
        <xdr:cNvPr id="681" name="フローチャート: 判断 680">
          <a:extLst>
            <a:ext uri="{FF2B5EF4-FFF2-40B4-BE49-F238E27FC236}">
              <a16:creationId xmlns:a16="http://schemas.microsoft.com/office/drawing/2014/main" id="{7FE11E7F-E712-4203-8DE3-04B6F2DE2D11}"/>
            </a:ext>
          </a:extLst>
        </xdr:cNvPr>
        <xdr:cNvSpPr/>
      </xdr:nvSpPr>
      <xdr:spPr>
        <a:xfrm>
          <a:off x="1834515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31948</xdr:rowOff>
    </xdr:from>
    <xdr:ext cx="469744" cy="259045"/>
    <xdr:sp macro="" textlink="">
      <xdr:nvSpPr>
        <xdr:cNvPr id="682" name="n_2aveValue【消防施設】&#10;一人当たり面積">
          <a:extLst>
            <a:ext uri="{FF2B5EF4-FFF2-40B4-BE49-F238E27FC236}">
              <a16:creationId xmlns:a16="http://schemas.microsoft.com/office/drawing/2014/main" id="{E4118469-EDDF-4967-AFBD-6F782D57045D}"/>
            </a:ext>
          </a:extLst>
        </xdr:cNvPr>
        <xdr:cNvSpPr txBox="1"/>
      </xdr:nvSpPr>
      <xdr:spPr>
        <a:xfrm>
          <a:off x="18180127" y="1341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82</xdr:row>
      <xdr:rowOff>74386</xdr:rowOff>
    </xdr:from>
    <xdr:to>
      <xdr:col>102</xdr:col>
      <xdr:colOff>165100</xdr:colOff>
      <xdr:row>83</xdr:row>
      <xdr:rowOff>4536</xdr:rowOff>
    </xdr:to>
    <xdr:sp macro="" textlink="">
      <xdr:nvSpPr>
        <xdr:cNvPr id="683" name="フローチャート: 判断 682">
          <a:extLst>
            <a:ext uri="{FF2B5EF4-FFF2-40B4-BE49-F238E27FC236}">
              <a16:creationId xmlns:a16="http://schemas.microsoft.com/office/drawing/2014/main" id="{359DC584-00D4-477F-B4FB-55CDA1685FD1}"/>
            </a:ext>
          </a:extLst>
        </xdr:cNvPr>
        <xdr:cNvSpPr/>
      </xdr:nvSpPr>
      <xdr:spPr>
        <a:xfrm>
          <a:off x="17551400" y="136189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81</xdr:row>
      <xdr:rowOff>21063</xdr:rowOff>
    </xdr:from>
    <xdr:ext cx="469744" cy="259045"/>
    <xdr:sp macro="" textlink="">
      <xdr:nvSpPr>
        <xdr:cNvPr id="684" name="n_3aveValue【消防施設】&#10;一人当たり面積">
          <a:extLst>
            <a:ext uri="{FF2B5EF4-FFF2-40B4-BE49-F238E27FC236}">
              <a16:creationId xmlns:a16="http://schemas.microsoft.com/office/drawing/2014/main" id="{59C33254-7B79-48DC-8207-7F381884B315}"/>
            </a:ext>
          </a:extLst>
        </xdr:cNvPr>
        <xdr:cNvSpPr txBox="1"/>
      </xdr:nvSpPr>
      <xdr:spPr>
        <a:xfrm>
          <a:off x="17386377" y="1340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82</xdr:row>
      <xdr:rowOff>52614</xdr:rowOff>
    </xdr:from>
    <xdr:to>
      <xdr:col>98</xdr:col>
      <xdr:colOff>38100</xdr:colOff>
      <xdr:row>82</xdr:row>
      <xdr:rowOff>154214</xdr:rowOff>
    </xdr:to>
    <xdr:sp macro="" textlink="">
      <xdr:nvSpPr>
        <xdr:cNvPr id="685" name="フローチャート: 判断 684">
          <a:extLst>
            <a:ext uri="{FF2B5EF4-FFF2-40B4-BE49-F238E27FC236}">
              <a16:creationId xmlns:a16="http://schemas.microsoft.com/office/drawing/2014/main" id="{2382B071-68BB-4BC7-A48D-8908B031F2D2}"/>
            </a:ext>
          </a:extLst>
        </xdr:cNvPr>
        <xdr:cNvSpPr/>
      </xdr:nvSpPr>
      <xdr:spPr>
        <a:xfrm>
          <a:off x="16757650" y="135971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145341</xdr:rowOff>
    </xdr:from>
    <xdr:ext cx="469744" cy="259045"/>
    <xdr:sp macro="" textlink="">
      <xdr:nvSpPr>
        <xdr:cNvPr id="686" name="n_4aveValue【消防施設】&#10;一人当たり面積">
          <a:extLst>
            <a:ext uri="{FF2B5EF4-FFF2-40B4-BE49-F238E27FC236}">
              <a16:creationId xmlns:a16="http://schemas.microsoft.com/office/drawing/2014/main" id="{D621CC03-27FD-4A57-A4EF-A84F61BBB02A}"/>
            </a:ext>
          </a:extLst>
        </xdr:cNvPr>
        <xdr:cNvSpPr txBox="1"/>
      </xdr:nvSpPr>
      <xdr:spPr>
        <a:xfrm>
          <a:off x="16592627" y="1368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8F3441B-F949-4FD5-8384-DB434EC70D0D}"/>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963E1AE0-D5AC-4DBC-BCA7-F395CBC63457}"/>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4EE313A8-5A9A-4516-9701-9280F17F453F}"/>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4F859D21-0B4E-4AC5-BDD8-3C8BF5F06807}"/>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5F9B215C-FE3B-4145-A610-EFED5205C38F}"/>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47171</xdr:rowOff>
    </xdr:from>
    <xdr:to>
      <xdr:col>116</xdr:col>
      <xdr:colOff>114300</xdr:colOff>
      <xdr:row>80</xdr:row>
      <xdr:rowOff>148771</xdr:rowOff>
    </xdr:to>
    <xdr:sp macro="" textlink="">
      <xdr:nvSpPr>
        <xdr:cNvPr id="692" name="楕円 691">
          <a:extLst>
            <a:ext uri="{FF2B5EF4-FFF2-40B4-BE49-F238E27FC236}">
              <a16:creationId xmlns:a16="http://schemas.microsoft.com/office/drawing/2014/main" id="{008D827F-8E94-4F55-B7FA-B69A89EF46C9}"/>
            </a:ext>
          </a:extLst>
        </xdr:cNvPr>
        <xdr:cNvSpPr/>
      </xdr:nvSpPr>
      <xdr:spPr>
        <a:xfrm>
          <a:off x="19900900" y="1326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70048</xdr:rowOff>
    </xdr:from>
    <xdr:ext cx="469744" cy="259045"/>
    <xdr:sp macro="" textlink="">
      <xdr:nvSpPr>
        <xdr:cNvPr id="693" name="【消防施設】&#10;一人当たり面積該当値テキスト">
          <a:extLst>
            <a:ext uri="{FF2B5EF4-FFF2-40B4-BE49-F238E27FC236}">
              <a16:creationId xmlns:a16="http://schemas.microsoft.com/office/drawing/2014/main" id="{707F3DCE-A29D-406C-91CC-34B98814E0AF}"/>
            </a:ext>
          </a:extLst>
        </xdr:cNvPr>
        <xdr:cNvSpPr txBox="1"/>
      </xdr:nvSpPr>
      <xdr:spPr>
        <a:xfrm>
          <a:off x="19989800" y="1311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80</xdr:row>
      <xdr:rowOff>123371</xdr:rowOff>
    </xdr:from>
    <xdr:to>
      <xdr:col>98</xdr:col>
      <xdr:colOff>38100</xdr:colOff>
      <xdr:row>81</xdr:row>
      <xdr:rowOff>53521</xdr:rowOff>
    </xdr:to>
    <xdr:sp macro="" textlink="">
      <xdr:nvSpPr>
        <xdr:cNvPr id="694" name="楕円 693">
          <a:extLst>
            <a:ext uri="{FF2B5EF4-FFF2-40B4-BE49-F238E27FC236}">
              <a16:creationId xmlns:a16="http://schemas.microsoft.com/office/drawing/2014/main" id="{4C98DE6A-79C5-4C21-8DD2-B3A640182D89}"/>
            </a:ext>
          </a:extLst>
        </xdr:cNvPr>
        <xdr:cNvSpPr/>
      </xdr:nvSpPr>
      <xdr:spPr>
        <a:xfrm>
          <a:off x="16757650" y="133377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79</xdr:row>
      <xdr:rowOff>70048</xdr:rowOff>
    </xdr:from>
    <xdr:ext cx="469744" cy="259045"/>
    <xdr:sp macro="" textlink="">
      <xdr:nvSpPr>
        <xdr:cNvPr id="695" name="n_4mainValue【消防施設】&#10;一人当たり面積">
          <a:extLst>
            <a:ext uri="{FF2B5EF4-FFF2-40B4-BE49-F238E27FC236}">
              <a16:creationId xmlns:a16="http://schemas.microsoft.com/office/drawing/2014/main" id="{800F3EE4-CA22-46C0-9A34-AB6D24A5CA45}"/>
            </a:ext>
          </a:extLst>
        </xdr:cNvPr>
        <xdr:cNvSpPr txBox="1"/>
      </xdr:nvSpPr>
      <xdr:spPr>
        <a:xfrm>
          <a:off x="16592627" y="1311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a:extLst>
            <a:ext uri="{FF2B5EF4-FFF2-40B4-BE49-F238E27FC236}">
              <a16:creationId xmlns:a16="http://schemas.microsoft.com/office/drawing/2014/main" id="{3879830B-44BE-4C4D-9F40-A47BA1787F9C}"/>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a:extLst>
            <a:ext uri="{FF2B5EF4-FFF2-40B4-BE49-F238E27FC236}">
              <a16:creationId xmlns:a16="http://schemas.microsoft.com/office/drawing/2014/main" id="{E1685BED-965A-4A60-A354-42A1AD689561}"/>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a:extLst>
            <a:ext uri="{FF2B5EF4-FFF2-40B4-BE49-F238E27FC236}">
              <a16:creationId xmlns:a16="http://schemas.microsoft.com/office/drawing/2014/main" id="{E1DF4636-8A78-4E91-8640-272F7AB3D421}"/>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a:extLst>
            <a:ext uri="{FF2B5EF4-FFF2-40B4-BE49-F238E27FC236}">
              <a16:creationId xmlns:a16="http://schemas.microsoft.com/office/drawing/2014/main" id="{A79A5A6C-F1F5-4F7E-89A3-4283BD7C1183}"/>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a:extLst>
            <a:ext uri="{FF2B5EF4-FFF2-40B4-BE49-F238E27FC236}">
              <a16:creationId xmlns:a16="http://schemas.microsoft.com/office/drawing/2014/main" id="{1D0C5F4B-E1A8-480A-9F76-5DBA7725E251}"/>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a:extLst>
            <a:ext uri="{FF2B5EF4-FFF2-40B4-BE49-F238E27FC236}">
              <a16:creationId xmlns:a16="http://schemas.microsoft.com/office/drawing/2014/main" id="{0C92C1AB-866B-413C-9C9C-98AFA18E5575}"/>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a:extLst>
            <a:ext uri="{FF2B5EF4-FFF2-40B4-BE49-F238E27FC236}">
              <a16:creationId xmlns:a16="http://schemas.microsoft.com/office/drawing/2014/main" id="{54C46C14-BCEB-4194-A145-7AA7BA2F12F5}"/>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a:extLst>
            <a:ext uri="{FF2B5EF4-FFF2-40B4-BE49-F238E27FC236}">
              <a16:creationId xmlns:a16="http://schemas.microsoft.com/office/drawing/2014/main" id="{4D08DBF6-C711-49CC-9865-B28D9ECA04B7}"/>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a:extLst>
            <a:ext uri="{FF2B5EF4-FFF2-40B4-BE49-F238E27FC236}">
              <a16:creationId xmlns:a16="http://schemas.microsoft.com/office/drawing/2014/main" id="{628F7CE9-EB8B-44F6-98CD-35A3AEA69841}"/>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a:extLst>
            <a:ext uri="{FF2B5EF4-FFF2-40B4-BE49-F238E27FC236}">
              <a16:creationId xmlns:a16="http://schemas.microsoft.com/office/drawing/2014/main" id="{A540BD09-04F8-44ED-AC46-6674E658E7D7}"/>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6" name="テキスト ボックス 705">
          <a:extLst>
            <a:ext uri="{FF2B5EF4-FFF2-40B4-BE49-F238E27FC236}">
              <a16:creationId xmlns:a16="http://schemas.microsoft.com/office/drawing/2014/main" id="{523FA718-7F10-4D16-9FD9-DCD94033DBBA}"/>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a:extLst>
            <a:ext uri="{FF2B5EF4-FFF2-40B4-BE49-F238E27FC236}">
              <a16:creationId xmlns:a16="http://schemas.microsoft.com/office/drawing/2014/main" id="{2CBDE992-2AAA-4BB7-B06B-2F7A40D303EB}"/>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5BF266BC-11B1-444A-9E5F-0866B91F9134}"/>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a:extLst>
            <a:ext uri="{FF2B5EF4-FFF2-40B4-BE49-F238E27FC236}">
              <a16:creationId xmlns:a16="http://schemas.microsoft.com/office/drawing/2014/main" id="{823D3C18-A3D3-4B08-911A-23DBF205063B}"/>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a:extLst>
            <a:ext uri="{FF2B5EF4-FFF2-40B4-BE49-F238E27FC236}">
              <a16:creationId xmlns:a16="http://schemas.microsoft.com/office/drawing/2014/main" id="{7D895EE0-3CF9-4D44-AD9E-10868322165B}"/>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a:extLst>
            <a:ext uri="{FF2B5EF4-FFF2-40B4-BE49-F238E27FC236}">
              <a16:creationId xmlns:a16="http://schemas.microsoft.com/office/drawing/2014/main" id="{05CA10B0-3287-4F90-A295-B7C37728DCCB}"/>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a:extLst>
            <a:ext uri="{FF2B5EF4-FFF2-40B4-BE49-F238E27FC236}">
              <a16:creationId xmlns:a16="http://schemas.microsoft.com/office/drawing/2014/main" id="{19E67419-4F41-44A9-ADE7-5DBF552D8B51}"/>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a:extLst>
            <a:ext uri="{FF2B5EF4-FFF2-40B4-BE49-F238E27FC236}">
              <a16:creationId xmlns:a16="http://schemas.microsoft.com/office/drawing/2014/main" id="{42B0E7E4-42F0-4F79-AC8D-DAC0207CCF46}"/>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a:extLst>
            <a:ext uri="{FF2B5EF4-FFF2-40B4-BE49-F238E27FC236}">
              <a16:creationId xmlns:a16="http://schemas.microsoft.com/office/drawing/2014/main" id="{907B03E2-ED61-4BB4-BDFC-FF4133CF000A}"/>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a:extLst>
            <a:ext uri="{FF2B5EF4-FFF2-40B4-BE49-F238E27FC236}">
              <a16:creationId xmlns:a16="http://schemas.microsoft.com/office/drawing/2014/main" id="{18894F72-3681-409C-95AC-B9BAD9F89C68}"/>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a:extLst>
            <a:ext uri="{FF2B5EF4-FFF2-40B4-BE49-F238E27FC236}">
              <a16:creationId xmlns:a16="http://schemas.microsoft.com/office/drawing/2014/main" id="{88366A0D-5B0D-4AFF-895D-98069A0FF751}"/>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a:extLst>
            <a:ext uri="{FF2B5EF4-FFF2-40B4-BE49-F238E27FC236}">
              <a16:creationId xmlns:a16="http://schemas.microsoft.com/office/drawing/2014/main" id="{6A4E1AED-1553-4958-A420-EA7E9A760BCE}"/>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8" name="テキスト ボックス 717">
          <a:extLst>
            <a:ext uri="{FF2B5EF4-FFF2-40B4-BE49-F238E27FC236}">
              <a16:creationId xmlns:a16="http://schemas.microsoft.com/office/drawing/2014/main" id="{6972B66C-6E21-4799-97BD-BBE56F020D1C}"/>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a:extLst>
            <a:ext uri="{FF2B5EF4-FFF2-40B4-BE49-F238E27FC236}">
              <a16:creationId xmlns:a16="http://schemas.microsoft.com/office/drawing/2014/main" id="{A33063B2-8516-4C28-BA7C-FAA2E2BFCC13}"/>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a:extLst>
            <a:ext uri="{FF2B5EF4-FFF2-40B4-BE49-F238E27FC236}">
              <a16:creationId xmlns:a16="http://schemas.microsoft.com/office/drawing/2014/main" id="{D20030F9-EDF2-4280-9748-3F57BD42101A}"/>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721" name="直線コネクタ 720">
          <a:extLst>
            <a:ext uri="{FF2B5EF4-FFF2-40B4-BE49-F238E27FC236}">
              <a16:creationId xmlns:a16="http://schemas.microsoft.com/office/drawing/2014/main" id="{67BAA986-E720-436E-AFEB-54EC3C1B8C1D}"/>
            </a:ext>
          </a:extLst>
        </xdr:cNvPr>
        <xdr:cNvCxnSpPr/>
      </xdr:nvCxnSpPr>
      <xdr:spPr>
        <a:xfrm flipV="1">
          <a:off x="14699614" y="166872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722" name="【庁舎】&#10;有形固定資産減価償却率最小値テキスト">
          <a:extLst>
            <a:ext uri="{FF2B5EF4-FFF2-40B4-BE49-F238E27FC236}">
              <a16:creationId xmlns:a16="http://schemas.microsoft.com/office/drawing/2014/main" id="{4077A7F9-A081-442B-872E-9D2C935D6E67}"/>
            </a:ext>
          </a:extLst>
        </xdr:cNvPr>
        <xdr:cNvSpPr txBox="1"/>
      </xdr:nvSpPr>
      <xdr:spPr>
        <a:xfrm>
          <a:off x="14738350" y="1811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723" name="直線コネクタ 722">
          <a:extLst>
            <a:ext uri="{FF2B5EF4-FFF2-40B4-BE49-F238E27FC236}">
              <a16:creationId xmlns:a16="http://schemas.microsoft.com/office/drawing/2014/main" id="{4FC173A2-4808-4D45-A4DD-6321B879B314}"/>
            </a:ext>
          </a:extLst>
        </xdr:cNvPr>
        <xdr:cNvCxnSpPr/>
      </xdr:nvCxnSpPr>
      <xdr:spPr>
        <a:xfrm>
          <a:off x="14611350" y="18106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724" name="【庁舎】&#10;有形固定資産減価償却率最大値テキスト">
          <a:extLst>
            <a:ext uri="{FF2B5EF4-FFF2-40B4-BE49-F238E27FC236}">
              <a16:creationId xmlns:a16="http://schemas.microsoft.com/office/drawing/2014/main" id="{E7032731-CA05-41F5-999E-049029FA1078}"/>
            </a:ext>
          </a:extLst>
        </xdr:cNvPr>
        <xdr:cNvSpPr txBox="1"/>
      </xdr:nvSpPr>
      <xdr:spPr>
        <a:xfrm>
          <a:off x="14738350" y="16462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725" name="直線コネクタ 724">
          <a:extLst>
            <a:ext uri="{FF2B5EF4-FFF2-40B4-BE49-F238E27FC236}">
              <a16:creationId xmlns:a16="http://schemas.microsoft.com/office/drawing/2014/main" id="{065B7E49-26A2-40E9-BEFE-8D4408636188}"/>
            </a:ext>
          </a:extLst>
        </xdr:cNvPr>
        <xdr:cNvCxnSpPr/>
      </xdr:nvCxnSpPr>
      <xdr:spPr>
        <a:xfrm>
          <a:off x="14611350" y="166872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726" name="【庁舎】&#10;有形固定資産減価償却率平均値テキスト">
          <a:extLst>
            <a:ext uri="{FF2B5EF4-FFF2-40B4-BE49-F238E27FC236}">
              <a16:creationId xmlns:a16="http://schemas.microsoft.com/office/drawing/2014/main" id="{44E64F0A-3A4A-4A30-8BAD-965235A84515}"/>
            </a:ext>
          </a:extLst>
        </xdr:cNvPr>
        <xdr:cNvSpPr txBox="1"/>
      </xdr:nvSpPr>
      <xdr:spPr>
        <a:xfrm>
          <a:off x="14738350" y="17170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727" name="フローチャート: 判断 726">
          <a:extLst>
            <a:ext uri="{FF2B5EF4-FFF2-40B4-BE49-F238E27FC236}">
              <a16:creationId xmlns:a16="http://schemas.microsoft.com/office/drawing/2014/main" id="{F4B6B066-C3B0-4177-BBAD-08D3D45EDACA}"/>
            </a:ext>
          </a:extLst>
        </xdr:cNvPr>
        <xdr:cNvSpPr/>
      </xdr:nvSpPr>
      <xdr:spPr>
        <a:xfrm>
          <a:off x="14649450" y="173189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28" name="フローチャート: 判断 727">
          <a:extLst>
            <a:ext uri="{FF2B5EF4-FFF2-40B4-BE49-F238E27FC236}">
              <a16:creationId xmlns:a16="http://schemas.microsoft.com/office/drawing/2014/main" id="{74155457-2F82-475F-A004-02398877C80F}"/>
            </a:ext>
          </a:extLst>
        </xdr:cNvPr>
        <xdr:cNvSpPr/>
      </xdr:nvSpPr>
      <xdr:spPr>
        <a:xfrm>
          <a:off x="13887450" y="172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158222</xdr:rowOff>
    </xdr:from>
    <xdr:ext cx="405111" cy="259045"/>
    <xdr:sp macro="" textlink="">
      <xdr:nvSpPr>
        <xdr:cNvPr id="729" name="n_1aveValue【庁舎】&#10;有形固定資産減価償却率">
          <a:extLst>
            <a:ext uri="{FF2B5EF4-FFF2-40B4-BE49-F238E27FC236}">
              <a16:creationId xmlns:a16="http://schemas.microsoft.com/office/drawing/2014/main" id="{01077AC5-237D-41C3-A5B1-29601B065097}"/>
            </a:ext>
          </a:extLst>
        </xdr:cNvPr>
        <xdr:cNvSpPr txBox="1"/>
      </xdr:nvSpPr>
      <xdr:spPr>
        <a:xfrm>
          <a:off x="1374204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51526</xdr:rowOff>
    </xdr:from>
    <xdr:to>
      <xdr:col>76</xdr:col>
      <xdr:colOff>165100</xdr:colOff>
      <xdr:row>104</xdr:row>
      <xdr:rowOff>153126</xdr:rowOff>
    </xdr:to>
    <xdr:sp macro="" textlink="">
      <xdr:nvSpPr>
        <xdr:cNvPr id="730" name="フローチャート: 判断 729">
          <a:extLst>
            <a:ext uri="{FF2B5EF4-FFF2-40B4-BE49-F238E27FC236}">
              <a16:creationId xmlns:a16="http://schemas.microsoft.com/office/drawing/2014/main" id="{95657FB0-6431-4059-BD81-73E0828C252A}"/>
            </a:ext>
          </a:extLst>
        </xdr:cNvPr>
        <xdr:cNvSpPr/>
      </xdr:nvSpPr>
      <xdr:spPr>
        <a:xfrm>
          <a:off x="13093700" y="173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169653</xdr:rowOff>
    </xdr:from>
    <xdr:ext cx="405111" cy="259045"/>
    <xdr:sp macro="" textlink="">
      <xdr:nvSpPr>
        <xdr:cNvPr id="731" name="n_2aveValue【庁舎】&#10;有形固定資産減価償却率">
          <a:extLst>
            <a:ext uri="{FF2B5EF4-FFF2-40B4-BE49-F238E27FC236}">
              <a16:creationId xmlns:a16="http://schemas.microsoft.com/office/drawing/2014/main" id="{6762432D-8C1D-48DA-B81D-6AE3A5BDDE99}"/>
            </a:ext>
          </a:extLst>
        </xdr:cNvPr>
        <xdr:cNvSpPr txBox="1"/>
      </xdr:nvSpPr>
      <xdr:spPr>
        <a:xfrm>
          <a:off x="1296099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89081</xdr:rowOff>
    </xdr:from>
    <xdr:to>
      <xdr:col>72</xdr:col>
      <xdr:colOff>38100</xdr:colOff>
      <xdr:row>105</xdr:row>
      <xdr:rowOff>19231</xdr:rowOff>
    </xdr:to>
    <xdr:sp macro="" textlink="">
      <xdr:nvSpPr>
        <xdr:cNvPr id="732" name="フローチャート: 判断 731">
          <a:extLst>
            <a:ext uri="{FF2B5EF4-FFF2-40B4-BE49-F238E27FC236}">
              <a16:creationId xmlns:a16="http://schemas.microsoft.com/office/drawing/2014/main" id="{36AC0E68-9B87-4B13-937E-88CFA64C2BA3}"/>
            </a:ext>
          </a:extLst>
        </xdr:cNvPr>
        <xdr:cNvSpPr/>
      </xdr:nvSpPr>
      <xdr:spPr>
        <a:xfrm>
          <a:off x="12299950" y="173483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35758</xdr:rowOff>
    </xdr:from>
    <xdr:ext cx="405111" cy="259045"/>
    <xdr:sp macro="" textlink="">
      <xdr:nvSpPr>
        <xdr:cNvPr id="733" name="n_3aveValue【庁舎】&#10;有形固定資産減価償却率">
          <a:extLst>
            <a:ext uri="{FF2B5EF4-FFF2-40B4-BE49-F238E27FC236}">
              <a16:creationId xmlns:a16="http://schemas.microsoft.com/office/drawing/2014/main" id="{DBB204F3-4A59-4175-A47A-8928ACDE0B58}"/>
            </a:ext>
          </a:extLst>
        </xdr:cNvPr>
        <xdr:cNvSpPr txBox="1"/>
      </xdr:nvSpPr>
      <xdr:spPr>
        <a:xfrm>
          <a:off x="121672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28666</xdr:rowOff>
    </xdr:from>
    <xdr:to>
      <xdr:col>67</xdr:col>
      <xdr:colOff>101600</xdr:colOff>
      <xdr:row>104</xdr:row>
      <xdr:rowOff>130266</xdr:rowOff>
    </xdr:to>
    <xdr:sp macro="" textlink="">
      <xdr:nvSpPr>
        <xdr:cNvPr id="734" name="フローチャート: 判断 733">
          <a:extLst>
            <a:ext uri="{FF2B5EF4-FFF2-40B4-BE49-F238E27FC236}">
              <a16:creationId xmlns:a16="http://schemas.microsoft.com/office/drawing/2014/main" id="{7A4D524D-DB3C-471F-82B0-E4821C94E396}"/>
            </a:ext>
          </a:extLst>
        </xdr:cNvPr>
        <xdr:cNvSpPr/>
      </xdr:nvSpPr>
      <xdr:spPr>
        <a:xfrm>
          <a:off x="11487150" y="1728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146793</xdr:rowOff>
    </xdr:from>
    <xdr:ext cx="405111" cy="259045"/>
    <xdr:sp macro="" textlink="">
      <xdr:nvSpPr>
        <xdr:cNvPr id="735" name="n_4aveValue【庁舎】&#10;有形固定資産減価償却率">
          <a:extLst>
            <a:ext uri="{FF2B5EF4-FFF2-40B4-BE49-F238E27FC236}">
              <a16:creationId xmlns:a16="http://schemas.microsoft.com/office/drawing/2014/main" id="{E905DFFC-2923-463F-BC78-09832E50A046}"/>
            </a:ext>
          </a:extLst>
        </xdr:cNvPr>
        <xdr:cNvSpPr txBox="1"/>
      </xdr:nvSpPr>
      <xdr:spPr>
        <a:xfrm>
          <a:off x="113544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E2D442DB-DEFC-4D05-A3E2-20AC587F23BA}"/>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EFE61C4-2740-47DC-A611-FDB23494B1C1}"/>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8F751DBC-27D0-460E-916D-0124077FE1FC}"/>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EA7DAC75-6F38-4D93-B79D-53F7F0E06CA2}"/>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D173B30E-B9A2-4A96-8DC6-67F7F7BB574C}"/>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102144</xdr:rowOff>
    </xdr:from>
    <xdr:to>
      <xdr:col>85</xdr:col>
      <xdr:colOff>177800</xdr:colOff>
      <xdr:row>108</xdr:row>
      <xdr:rowOff>32294</xdr:rowOff>
    </xdr:to>
    <xdr:sp macro="" textlink="">
      <xdr:nvSpPr>
        <xdr:cNvPr id="741" name="楕円 740">
          <a:extLst>
            <a:ext uri="{FF2B5EF4-FFF2-40B4-BE49-F238E27FC236}">
              <a16:creationId xmlns:a16="http://schemas.microsoft.com/office/drawing/2014/main" id="{4750402D-ACAF-4B74-93D6-F6674BB0B7A8}"/>
            </a:ext>
          </a:extLst>
        </xdr:cNvPr>
        <xdr:cNvSpPr/>
      </xdr:nvSpPr>
      <xdr:spPr>
        <a:xfrm>
          <a:off x="14649450" y="1787579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80571</xdr:rowOff>
    </xdr:from>
    <xdr:ext cx="405111" cy="259045"/>
    <xdr:sp macro="" textlink="">
      <xdr:nvSpPr>
        <xdr:cNvPr id="742" name="【庁舎】&#10;有形固定資産減価償却率該当値テキスト">
          <a:extLst>
            <a:ext uri="{FF2B5EF4-FFF2-40B4-BE49-F238E27FC236}">
              <a16:creationId xmlns:a16="http://schemas.microsoft.com/office/drawing/2014/main" id="{ADC63439-0A2D-437F-8E88-846F9A2661FB}"/>
            </a:ext>
          </a:extLst>
        </xdr:cNvPr>
        <xdr:cNvSpPr txBox="1"/>
      </xdr:nvSpPr>
      <xdr:spPr>
        <a:xfrm>
          <a:off x="14738350" y="1785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106</xdr:row>
      <xdr:rowOff>115207</xdr:rowOff>
    </xdr:from>
    <xdr:to>
      <xdr:col>67</xdr:col>
      <xdr:colOff>101600</xdr:colOff>
      <xdr:row>107</xdr:row>
      <xdr:rowOff>45357</xdr:rowOff>
    </xdr:to>
    <xdr:sp macro="" textlink="">
      <xdr:nvSpPr>
        <xdr:cNvPr id="743" name="楕円 742">
          <a:extLst>
            <a:ext uri="{FF2B5EF4-FFF2-40B4-BE49-F238E27FC236}">
              <a16:creationId xmlns:a16="http://schemas.microsoft.com/office/drawing/2014/main" id="{8619B933-2180-46A6-9C71-BE4CAC92EFB1}"/>
            </a:ext>
          </a:extLst>
        </xdr:cNvPr>
        <xdr:cNvSpPr/>
      </xdr:nvSpPr>
      <xdr:spPr>
        <a:xfrm>
          <a:off x="1148715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107</xdr:row>
      <xdr:rowOff>36484</xdr:rowOff>
    </xdr:from>
    <xdr:ext cx="405111" cy="259045"/>
    <xdr:sp macro="" textlink="">
      <xdr:nvSpPr>
        <xdr:cNvPr id="744" name="n_4mainValue【庁舎】&#10;有形固定資産減価償却率">
          <a:extLst>
            <a:ext uri="{FF2B5EF4-FFF2-40B4-BE49-F238E27FC236}">
              <a16:creationId xmlns:a16="http://schemas.microsoft.com/office/drawing/2014/main" id="{4E39AC2E-58F8-4F3A-AF95-4FAEEFF89C43}"/>
            </a:ext>
          </a:extLst>
        </xdr:cNvPr>
        <xdr:cNvSpPr txBox="1"/>
      </xdr:nvSpPr>
      <xdr:spPr>
        <a:xfrm>
          <a:off x="113544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a:extLst>
            <a:ext uri="{FF2B5EF4-FFF2-40B4-BE49-F238E27FC236}">
              <a16:creationId xmlns:a16="http://schemas.microsoft.com/office/drawing/2014/main" id="{7EEC165C-70B1-4FC4-81C9-BDCAA2F81C6C}"/>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a:extLst>
            <a:ext uri="{FF2B5EF4-FFF2-40B4-BE49-F238E27FC236}">
              <a16:creationId xmlns:a16="http://schemas.microsoft.com/office/drawing/2014/main" id="{BD10AC97-065C-4F7E-86E7-8C21BB73E3B1}"/>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a:extLst>
            <a:ext uri="{FF2B5EF4-FFF2-40B4-BE49-F238E27FC236}">
              <a16:creationId xmlns:a16="http://schemas.microsoft.com/office/drawing/2014/main" id="{7390788D-1EA1-4996-82B5-C33297D9981A}"/>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a:extLst>
            <a:ext uri="{FF2B5EF4-FFF2-40B4-BE49-F238E27FC236}">
              <a16:creationId xmlns:a16="http://schemas.microsoft.com/office/drawing/2014/main" id="{B8F26088-7D5E-4B14-96D9-0B745BBA2502}"/>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a:extLst>
            <a:ext uri="{FF2B5EF4-FFF2-40B4-BE49-F238E27FC236}">
              <a16:creationId xmlns:a16="http://schemas.microsoft.com/office/drawing/2014/main" id="{2C369E11-AFF7-40A0-9A4C-043CD3B6552A}"/>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a:extLst>
            <a:ext uri="{FF2B5EF4-FFF2-40B4-BE49-F238E27FC236}">
              <a16:creationId xmlns:a16="http://schemas.microsoft.com/office/drawing/2014/main" id="{24DF482A-4233-4CEF-9BC7-2CFDCC7AE536}"/>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a:extLst>
            <a:ext uri="{FF2B5EF4-FFF2-40B4-BE49-F238E27FC236}">
              <a16:creationId xmlns:a16="http://schemas.microsoft.com/office/drawing/2014/main" id="{55F9ECF9-E779-4FBC-8A8C-D1FFF97CDA84}"/>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a:extLst>
            <a:ext uri="{FF2B5EF4-FFF2-40B4-BE49-F238E27FC236}">
              <a16:creationId xmlns:a16="http://schemas.microsoft.com/office/drawing/2014/main" id="{67326187-14B4-434A-9CC7-7378EA05E3F1}"/>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3" name="テキスト ボックス 752">
          <a:extLst>
            <a:ext uri="{FF2B5EF4-FFF2-40B4-BE49-F238E27FC236}">
              <a16:creationId xmlns:a16="http://schemas.microsoft.com/office/drawing/2014/main" id="{8A20ECD4-C02C-49C2-919E-D4DB9D522209}"/>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4" name="直線コネクタ 753">
          <a:extLst>
            <a:ext uri="{FF2B5EF4-FFF2-40B4-BE49-F238E27FC236}">
              <a16:creationId xmlns:a16="http://schemas.microsoft.com/office/drawing/2014/main" id="{E6A2D6DA-2891-40D8-911D-1F1EC8D5CB9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5" name="直線コネクタ 754">
          <a:extLst>
            <a:ext uri="{FF2B5EF4-FFF2-40B4-BE49-F238E27FC236}">
              <a16:creationId xmlns:a16="http://schemas.microsoft.com/office/drawing/2014/main" id="{9222B830-F37A-4E25-AD63-1A5317DAE400}"/>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6" name="テキスト ボックス 755">
          <a:extLst>
            <a:ext uri="{FF2B5EF4-FFF2-40B4-BE49-F238E27FC236}">
              <a16:creationId xmlns:a16="http://schemas.microsoft.com/office/drawing/2014/main" id="{4880AB2A-3C1D-4430-9116-4C8C99EA3971}"/>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7" name="直線コネクタ 756">
          <a:extLst>
            <a:ext uri="{FF2B5EF4-FFF2-40B4-BE49-F238E27FC236}">
              <a16:creationId xmlns:a16="http://schemas.microsoft.com/office/drawing/2014/main" id="{12CDED2B-BB91-42B6-889C-EB3737C77E55}"/>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8" name="テキスト ボックス 757">
          <a:extLst>
            <a:ext uri="{FF2B5EF4-FFF2-40B4-BE49-F238E27FC236}">
              <a16:creationId xmlns:a16="http://schemas.microsoft.com/office/drawing/2014/main" id="{04CF0222-B273-46A8-B37A-2889E5654BEF}"/>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9" name="直線コネクタ 758">
          <a:extLst>
            <a:ext uri="{FF2B5EF4-FFF2-40B4-BE49-F238E27FC236}">
              <a16:creationId xmlns:a16="http://schemas.microsoft.com/office/drawing/2014/main" id="{92F947DB-03C1-43BD-970D-22CF6279775E}"/>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0" name="テキスト ボックス 759">
          <a:extLst>
            <a:ext uri="{FF2B5EF4-FFF2-40B4-BE49-F238E27FC236}">
              <a16:creationId xmlns:a16="http://schemas.microsoft.com/office/drawing/2014/main" id="{56E7CB73-031D-4C59-8F63-133964243506}"/>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1" name="直線コネクタ 760">
          <a:extLst>
            <a:ext uri="{FF2B5EF4-FFF2-40B4-BE49-F238E27FC236}">
              <a16:creationId xmlns:a16="http://schemas.microsoft.com/office/drawing/2014/main" id="{BEF266A4-316C-40D0-8AFA-DCC7424A010B}"/>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2" name="テキスト ボックス 761">
          <a:extLst>
            <a:ext uri="{FF2B5EF4-FFF2-40B4-BE49-F238E27FC236}">
              <a16:creationId xmlns:a16="http://schemas.microsoft.com/office/drawing/2014/main" id="{60188EBE-F96C-4858-90B1-100DFA1018FE}"/>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a:extLst>
            <a:ext uri="{FF2B5EF4-FFF2-40B4-BE49-F238E27FC236}">
              <a16:creationId xmlns:a16="http://schemas.microsoft.com/office/drawing/2014/main" id="{1F226C13-1EB2-4B49-A78F-367D25BD3004}"/>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a:extLst>
            <a:ext uri="{FF2B5EF4-FFF2-40B4-BE49-F238E27FC236}">
              <a16:creationId xmlns:a16="http://schemas.microsoft.com/office/drawing/2014/main" id="{11AD0084-7C21-4531-9E8B-E8880E50F27D}"/>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a:extLst>
            <a:ext uri="{FF2B5EF4-FFF2-40B4-BE49-F238E27FC236}">
              <a16:creationId xmlns:a16="http://schemas.microsoft.com/office/drawing/2014/main" id="{47379553-AC06-45E5-8C83-9A740A573788}"/>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766" name="直線コネクタ 765">
          <a:extLst>
            <a:ext uri="{FF2B5EF4-FFF2-40B4-BE49-F238E27FC236}">
              <a16:creationId xmlns:a16="http://schemas.microsoft.com/office/drawing/2014/main" id="{CA8E3093-7CC9-44D6-A752-3B9874469D34}"/>
            </a:ext>
          </a:extLst>
        </xdr:cNvPr>
        <xdr:cNvCxnSpPr/>
      </xdr:nvCxnSpPr>
      <xdr:spPr>
        <a:xfrm flipV="1">
          <a:off x="19951064" y="169240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767" name="【庁舎】&#10;一人当たり面積最小値テキスト">
          <a:extLst>
            <a:ext uri="{FF2B5EF4-FFF2-40B4-BE49-F238E27FC236}">
              <a16:creationId xmlns:a16="http://schemas.microsoft.com/office/drawing/2014/main" id="{C5D0EFAA-B7B1-4E8B-A93B-AA3D40224642}"/>
            </a:ext>
          </a:extLst>
        </xdr:cNvPr>
        <xdr:cNvSpPr txBox="1"/>
      </xdr:nvSpPr>
      <xdr:spPr>
        <a:xfrm>
          <a:off x="19989800" y="178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768" name="直線コネクタ 767">
          <a:extLst>
            <a:ext uri="{FF2B5EF4-FFF2-40B4-BE49-F238E27FC236}">
              <a16:creationId xmlns:a16="http://schemas.microsoft.com/office/drawing/2014/main" id="{57267592-C450-4D48-A24B-CE915E9C118E}"/>
            </a:ext>
          </a:extLst>
        </xdr:cNvPr>
        <xdr:cNvCxnSpPr/>
      </xdr:nvCxnSpPr>
      <xdr:spPr>
        <a:xfrm>
          <a:off x="19881850" y="178429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769" name="【庁舎】&#10;一人当たり面積最大値テキスト">
          <a:extLst>
            <a:ext uri="{FF2B5EF4-FFF2-40B4-BE49-F238E27FC236}">
              <a16:creationId xmlns:a16="http://schemas.microsoft.com/office/drawing/2014/main" id="{29CA4B19-51AA-4362-AA61-8457344C785F}"/>
            </a:ext>
          </a:extLst>
        </xdr:cNvPr>
        <xdr:cNvSpPr txBox="1"/>
      </xdr:nvSpPr>
      <xdr:spPr>
        <a:xfrm>
          <a:off x="19989800" y="166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770" name="直線コネクタ 769">
          <a:extLst>
            <a:ext uri="{FF2B5EF4-FFF2-40B4-BE49-F238E27FC236}">
              <a16:creationId xmlns:a16="http://schemas.microsoft.com/office/drawing/2014/main" id="{5994F604-30EB-473B-944A-BCAEAB6593D2}"/>
            </a:ext>
          </a:extLst>
        </xdr:cNvPr>
        <xdr:cNvCxnSpPr/>
      </xdr:nvCxnSpPr>
      <xdr:spPr>
        <a:xfrm>
          <a:off x="19881850" y="1692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771" name="【庁舎】&#10;一人当たり面積平均値テキスト">
          <a:extLst>
            <a:ext uri="{FF2B5EF4-FFF2-40B4-BE49-F238E27FC236}">
              <a16:creationId xmlns:a16="http://schemas.microsoft.com/office/drawing/2014/main" id="{D69DAC48-345B-4D0D-80F8-1DA11D783F14}"/>
            </a:ext>
          </a:extLst>
        </xdr:cNvPr>
        <xdr:cNvSpPr txBox="1"/>
      </xdr:nvSpPr>
      <xdr:spPr>
        <a:xfrm>
          <a:off x="19989800" y="1737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772" name="フローチャート: 判断 771">
          <a:extLst>
            <a:ext uri="{FF2B5EF4-FFF2-40B4-BE49-F238E27FC236}">
              <a16:creationId xmlns:a16="http://schemas.microsoft.com/office/drawing/2014/main" id="{9204237F-1D8A-4067-B7F9-3061E69E6BFA}"/>
            </a:ext>
          </a:extLst>
        </xdr:cNvPr>
        <xdr:cNvSpPr/>
      </xdr:nvSpPr>
      <xdr:spPr>
        <a:xfrm>
          <a:off x="199009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773" name="フローチャート: 判断 772">
          <a:extLst>
            <a:ext uri="{FF2B5EF4-FFF2-40B4-BE49-F238E27FC236}">
              <a16:creationId xmlns:a16="http://schemas.microsoft.com/office/drawing/2014/main" id="{028D62F5-9DC3-4770-BB88-04C858B91A65}"/>
            </a:ext>
          </a:extLst>
        </xdr:cNvPr>
        <xdr:cNvSpPr/>
      </xdr:nvSpPr>
      <xdr:spPr>
        <a:xfrm>
          <a:off x="19157950" y="175270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42942</xdr:rowOff>
    </xdr:from>
    <xdr:ext cx="469744" cy="259045"/>
    <xdr:sp macro="" textlink="">
      <xdr:nvSpPr>
        <xdr:cNvPr id="774" name="n_1aveValue【庁舎】&#10;一人当たり面積">
          <a:extLst>
            <a:ext uri="{FF2B5EF4-FFF2-40B4-BE49-F238E27FC236}">
              <a16:creationId xmlns:a16="http://schemas.microsoft.com/office/drawing/2014/main" id="{58F927BA-4E9D-469F-B24F-B75ECB576729}"/>
            </a:ext>
          </a:extLst>
        </xdr:cNvPr>
        <xdr:cNvSpPr txBox="1"/>
      </xdr:nvSpPr>
      <xdr:spPr>
        <a:xfrm>
          <a:off x="18980227" y="173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105411</xdr:rowOff>
    </xdr:from>
    <xdr:to>
      <xdr:col>107</xdr:col>
      <xdr:colOff>101600</xdr:colOff>
      <xdr:row>106</xdr:row>
      <xdr:rowOff>35561</xdr:rowOff>
    </xdr:to>
    <xdr:sp macro="" textlink="">
      <xdr:nvSpPr>
        <xdr:cNvPr id="775" name="フローチャート: 判断 774">
          <a:extLst>
            <a:ext uri="{FF2B5EF4-FFF2-40B4-BE49-F238E27FC236}">
              <a16:creationId xmlns:a16="http://schemas.microsoft.com/office/drawing/2014/main" id="{7DEEA016-5E0D-4548-902E-C33E56C34F6A}"/>
            </a:ext>
          </a:extLst>
        </xdr:cNvPr>
        <xdr:cNvSpPr/>
      </xdr:nvSpPr>
      <xdr:spPr>
        <a:xfrm>
          <a:off x="1834515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52088</xdr:rowOff>
    </xdr:from>
    <xdr:ext cx="469744" cy="259045"/>
    <xdr:sp macro="" textlink="">
      <xdr:nvSpPr>
        <xdr:cNvPr id="776" name="n_2aveValue【庁舎】&#10;一人当たり面積">
          <a:extLst>
            <a:ext uri="{FF2B5EF4-FFF2-40B4-BE49-F238E27FC236}">
              <a16:creationId xmlns:a16="http://schemas.microsoft.com/office/drawing/2014/main" id="{C9CE70C1-701F-44A4-BBF3-E1B9A8A8D640}"/>
            </a:ext>
          </a:extLst>
        </xdr:cNvPr>
        <xdr:cNvSpPr txBox="1"/>
      </xdr:nvSpPr>
      <xdr:spPr>
        <a:xfrm>
          <a:off x="181801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116839</xdr:rowOff>
    </xdr:from>
    <xdr:to>
      <xdr:col>102</xdr:col>
      <xdr:colOff>165100</xdr:colOff>
      <xdr:row>106</xdr:row>
      <xdr:rowOff>46989</xdr:rowOff>
    </xdr:to>
    <xdr:sp macro="" textlink="">
      <xdr:nvSpPr>
        <xdr:cNvPr id="777" name="フローチャート: 判断 776">
          <a:extLst>
            <a:ext uri="{FF2B5EF4-FFF2-40B4-BE49-F238E27FC236}">
              <a16:creationId xmlns:a16="http://schemas.microsoft.com/office/drawing/2014/main" id="{C58E1525-E794-4D62-8056-8D4E0ABF4E5F}"/>
            </a:ext>
          </a:extLst>
        </xdr:cNvPr>
        <xdr:cNvSpPr/>
      </xdr:nvSpPr>
      <xdr:spPr>
        <a:xfrm>
          <a:off x="175514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63516</xdr:rowOff>
    </xdr:from>
    <xdr:ext cx="469744" cy="259045"/>
    <xdr:sp macro="" textlink="">
      <xdr:nvSpPr>
        <xdr:cNvPr id="778" name="n_3aveValue【庁舎】&#10;一人当たり面積">
          <a:extLst>
            <a:ext uri="{FF2B5EF4-FFF2-40B4-BE49-F238E27FC236}">
              <a16:creationId xmlns:a16="http://schemas.microsoft.com/office/drawing/2014/main" id="{499D155C-A480-4011-B42D-1FAD72C9B754}"/>
            </a:ext>
          </a:extLst>
        </xdr:cNvPr>
        <xdr:cNvSpPr txBox="1"/>
      </xdr:nvSpPr>
      <xdr:spPr>
        <a:xfrm>
          <a:off x="1738637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139700</xdr:rowOff>
    </xdr:from>
    <xdr:to>
      <xdr:col>98</xdr:col>
      <xdr:colOff>38100</xdr:colOff>
      <xdr:row>100</xdr:row>
      <xdr:rowOff>69850</xdr:rowOff>
    </xdr:to>
    <xdr:sp macro="" textlink="">
      <xdr:nvSpPr>
        <xdr:cNvPr id="779" name="フローチャート: 判断 778">
          <a:extLst>
            <a:ext uri="{FF2B5EF4-FFF2-40B4-BE49-F238E27FC236}">
              <a16:creationId xmlns:a16="http://schemas.microsoft.com/office/drawing/2014/main" id="{72C83148-7AF0-4FCA-BCC6-FB11A351345B}"/>
            </a:ext>
          </a:extLst>
        </xdr:cNvPr>
        <xdr:cNvSpPr/>
      </xdr:nvSpPr>
      <xdr:spPr>
        <a:xfrm>
          <a:off x="16757650" y="16541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98</xdr:row>
      <xdr:rowOff>86377</xdr:rowOff>
    </xdr:from>
    <xdr:ext cx="469744" cy="259045"/>
    <xdr:sp macro="" textlink="">
      <xdr:nvSpPr>
        <xdr:cNvPr id="780" name="n_4aveValue【庁舎】&#10;一人当たり面積">
          <a:extLst>
            <a:ext uri="{FF2B5EF4-FFF2-40B4-BE49-F238E27FC236}">
              <a16:creationId xmlns:a16="http://schemas.microsoft.com/office/drawing/2014/main" id="{54C85217-A471-45AE-8F79-C913EDCC7D7C}"/>
            </a:ext>
          </a:extLst>
        </xdr:cNvPr>
        <xdr:cNvSpPr txBox="1"/>
      </xdr:nvSpPr>
      <xdr:spPr>
        <a:xfrm>
          <a:off x="16592627" y="1631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2E1A1A89-8E84-49BE-85AB-C5DB4EAE6A98}"/>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63F3310E-76E9-4777-A63F-5F3CA5B407EB}"/>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57B1AA83-75E2-44E8-B2F2-8FCE6882E6DC}"/>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8731A519-288D-4330-B7E0-1AA45E241EDB}"/>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C09E4DC6-8080-4163-8BE7-D8474596AED7}"/>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786" name="楕円 785">
          <a:extLst>
            <a:ext uri="{FF2B5EF4-FFF2-40B4-BE49-F238E27FC236}">
              <a16:creationId xmlns:a16="http://schemas.microsoft.com/office/drawing/2014/main" id="{B1F227C4-8892-4F36-A797-B9F9E1AE86DC}"/>
            </a:ext>
          </a:extLst>
        </xdr:cNvPr>
        <xdr:cNvSpPr/>
      </xdr:nvSpPr>
      <xdr:spPr>
        <a:xfrm>
          <a:off x="19900900" y="1762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168419</xdr:rowOff>
    </xdr:from>
    <xdr:ext cx="469744" cy="259045"/>
    <xdr:sp macro="" textlink="">
      <xdr:nvSpPr>
        <xdr:cNvPr id="787" name="【庁舎】&#10;一人当たり面積該当値テキスト">
          <a:extLst>
            <a:ext uri="{FF2B5EF4-FFF2-40B4-BE49-F238E27FC236}">
              <a16:creationId xmlns:a16="http://schemas.microsoft.com/office/drawing/2014/main" id="{9BA91414-EF24-46BC-8DA8-620D4021130F}"/>
            </a:ext>
          </a:extLst>
        </xdr:cNvPr>
        <xdr:cNvSpPr txBox="1"/>
      </xdr:nvSpPr>
      <xdr:spPr>
        <a:xfrm>
          <a:off x="19989800" y="175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18542</xdr:rowOff>
    </xdr:from>
    <xdr:to>
      <xdr:col>98</xdr:col>
      <xdr:colOff>38100</xdr:colOff>
      <xdr:row>106</xdr:row>
      <xdr:rowOff>120142</xdr:rowOff>
    </xdr:to>
    <xdr:sp macro="" textlink="">
      <xdr:nvSpPr>
        <xdr:cNvPr id="788" name="楕円 787">
          <a:extLst>
            <a:ext uri="{FF2B5EF4-FFF2-40B4-BE49-F238E27FC236}">
              <a16:creationId xmlns:a16="http://schemas.microsoft.com/office/drawing/2014/main" id="{3155B599-540B-47EB-A672-FE8F5B7A0C43}"/>
            </a:ext>
          </a:extLst>
        </xdr:cNvPr>
        <xdr:cNvSpPr/>
      </xdr:nvSpPr>
      <xdr:spPr>
        <a:xfrm>
          <a:off x="16757650" y="176207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106</xdr:row>
      <xdr:rowOff>111269</xdr:rowOff>
    </xdr:from>
    <xdr:ext cx="469744" cy="259045"/>
    <xdr:sp macro="" textlink="">
      <xdr:nvSpPr>
        <xdr:cNvPr id="789" name="n_4mainValue【庁舎】&#10;一人当たり面積">
          <a:extLst>
            <a:ext uri="{FF2B5EF4-FFF2-40B4-BE49-F238E27FC236}">
              <a16:creationId xmlns:a16="http://schemas.microsoft.com/office/drawing/2014/main" id="{7773FEF5-8266-4225-BB6F-45171A1EA209}"/>
            </a:ext>
          </a:extLst>
        </xdr:cNvPr>
        <xdr:cNvSpPr txBox="1"/>
      </xdr:nvSpPr>
      <xdr:spPr>
        <a:xfrm>
          <a:off x="16592627" y="1771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a:extLst>
            <a:ext uri="{FF2B5EF4-FFF2-40B4-BE49-F238E27FC236}">
              <a16:creationId xmlns:a16="http://schemas.microsoft.com/office/drawing/2014/main" id="{0371E9A0-A80E-476D-8493-BC94875A4D51}"/>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a:extLst>
            <a:ext uri="{FF2B5EF4-FFF2-40B4-BE49-F238E27FC236}">
              <a16:creationId xmlns:a16="http://schemas.microsoft.com/office/drawing/2014/main" id="{E788E4E8-B1AB-4FCD-86B0-41AE266E28D3}"/>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a:extLst>
            <a:ext uri="{FF2B5EF4-FFF2-40B4-BE49-F238E27FC236}">
              <a16:creationId xmlns:a16="http://schemas.microsoft.com/office/drawing/2014/main" id="{F5DB1F6D-6567-4516-B552-D69A43FA2CC5}"/>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年に策定した公共施設等総合管理計画では、当市の市民一人当たり公共施設延べ床面積は、類似団体と比較して約</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倍程度多いことが確認され、公共施設全体で</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％の削減を定めている。その中でも庁舎では</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％、体育施設では</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の削減を計画しており、新庁舎の建設計画においては、この計画を実行できるよう基本計画を計画しており、現在建設中の新体育館完成後は、市内各所にある既存体育館の廃止を検討している。こうした取組を着実に実行することで、有形固定資産減価償却率及び一人当たり面積ともに類似団体平均と同規模水準まで引き下げられるよう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108,330
106,404
274.45
62,980,781
60,610,977
2,168,992
25,904,172
36,396,592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400" baseline="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程度の数値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となっており、類似団体内平均値との比較では、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主な要因としては、人口減少や地価の下落に加え、市内に大企業が少なく、他市と比較し法人市民税が低いことが挙げられる。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今後も、企業誘致等を積極的に行い、市税収入の増加に努めていく。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9978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9978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前年度と比べて、歳入では各種交付金が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億円増であったものの、市税が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千万円、地方交付税が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千万円、臨時財政対策債が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千万円の減となり一般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財源の確保が厳しい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扶助費や繰出金が減となったことが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人口減少や少子高齢化の進展など、今後も市税収入の増加が見込めない状況にあるが、行政改革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や事務事業の見直し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を推進し、基礎収支の改善を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66</xdr:row>
      <xdr:rowOff>2117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25347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66</xdr:row>
      <xdr:rowOff>2117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08456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52917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08456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65</xdr:row>
      <xdr:rowOff>52917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06847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122767</xdr:rowOff>
    </xdr:from>
    <xdr:to>
      <xdr:col>19</xdr:col>
      <xdr:colOff>184150</xdr:colOff>
      <xdr:row>66</xdr:row>
      <xdr:rowOff>52917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37694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2117</xdr:rowOff>
    </xdr:from>
    <xdr:to>
      <xdr:col>11</xdr:col>
      <xdr:colOff>82550</xdr:colOff>
      <xdr:row>65</xdr:row>
      <xdr:rowOff>103717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88494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44873</xdr:rowOff>
    </xdr:from>
    <xdr:to>
      <xdr:col>7</xdr:col>
      <xdr:colOff>31750</xdr:colOff>
      <xdr:row>64</xdr:row>
      <xdr:rowOff>146473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131250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人件費については、常に削減に努めている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ところ</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あるが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会計年度任用職員導入に伴い、令和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年度は前年度に比べ金額で約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また、物件費についても、常に経費削減に努めているところであるが、人口が減少してきているため、人口</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人当たりの人件費・物件費の数値をみると高くなる結果となった。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今後も着実な行政改革を実施するなどして、人件費の削減に努めるとともに、物件費についても経費の節減に努めていく必要がある。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89365</xdr:rowOff>
    </xdr:from>
    <xdr:to>
      <xdr:col>23</xdr:col>
      <xdr:colOff>133350</xdr:colOff>
      <xdr:row>84</xdr:row>
      <xdr:rowOff>91667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319715"/>
          <a:ext cx="838200" cy="17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41501</xdr:rowOff>
    </xdr:from>
    <xdr:to>
      <xdr:col>19</xdr:col>
      <xdr:colOff>133350</xdr:colOff>
      <xdr:row>83</xdr:row>
      <xdr:rowOff>89365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271851"/>
          <a:ext cx="889000" cy="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42625</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75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26815</xdr:rowOff>
    </xdr:from>
    <xdr:to>
      <xdr:col>15</xdr:col>
      <xdr:colOff>82550</xdr:colOff>
      <xdr:row>83</xdr:row>
      <xdr:rowOff>41501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257165"/>
          <a:ext cx="889000" cy="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17613</xdr:rowOff>
    </xdr:from>
    <xdr:to>
      <xdr:col>11</xdr:col>
      <xdr:colOff>31750</xdr:colOff>
      <xdr:row>83</xdr:row>
      <xdr:rowOff>26815</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247963"/>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6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40867</xdr:rowOff>
    </xdr:from>
    <xdr:to>
      <xdr:col>23</xdr:col>
      <xdr:colOff>184150</xdr:colOff>
      <xdr:row>84</xdr:row>
      <xdr:rowOff>142467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4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12944</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41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38565</xdr:rowOff>
    </xdr:from>
    <xdr:to>
      <xdr:col>19</xdr:col>
      <xdr:colOff>184150</xdr:colOff>
      <xdr:row>83</xdr:row>
      <xdr:rowOff>140165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2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124942</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35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162151</xdr:rowOff>
    </xdr:from>
    <xdr:to>
      <xdr:col>15</xdr:col>
      <xdr:colOff>133350</xdr:colOff>
      <xdr:row>83</xdr:row>
      <xdr:rowOff>92301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2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77078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30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147465</xdr:rowOff>
    </xdr:from>
    <xdr:to>
      <xdr:col>11</xdr:col>
      <xdr:colOff>82550</xdr:colOff>
      <xdr:row>83</xdr:row>
      <xdr:rowOff>77615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20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62392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29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138263</xdr:rowOff>
    </xdr:from>
    <xdr:to>
      <xdr:col>7</xdr:col>
      <xdr:colOff>31750</xdr:colOff>
      <xdr:row>83</xdr:row>
      <xdr:rowOff>68413</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19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53190</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28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年度以降、国とほぼ同水準で推移している。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86</xdr:row>
      <xdr:rowOff>29211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7497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29211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73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86</xdr:row>
      <xdr:rowOff>53339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739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86</xdr:row>
      <xdr:rowOff>101600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980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142257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常に定員管理の適正化に努め、人員を削減しているところではあるが、人口減少が進んでいるため人口千人当たりの職員数はほぼ横ばいで推移している。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多い要因は、旧広域圏組合で実施していた消防業務、ごみ処理業務等について、組合解散後も、桐生市が継承し、これらの業務を近隣団体から受託しているため、その業務を従事する職員を抱えている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今後も、定員管理の適正化に努めていく。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70612</xdr:rowOff>
    </xdr:from>
    <xdr:to>
      <xdr:col>81</xdr:col>
      <xdr:colOff>44450</xdr:colOff>
      <xdr:row>65</xdr:row>
      <xdr:rowOff>80264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21486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70612</xdr:rowOff>
    </xdr:from>
    <xdr:to>
      <xdr:col>77</xdr:col>
      <xdr:colOff>44450</xdr:colOff>
      <xdr:row>65</xdr:row>
      <xdr:rowOff>73025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121486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51308</xdr:rowOff>
    </xdr:from>
    <xdr:to>
      <xdr:col>72</xdr:col>
      <xdr:colOff>203200</xdr:colOff>
      <xdr:row>65</xdr:row>
      <xdr:rowOff>73025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19555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51308</xdr:rowOff>
    </xdr:from>
    <xdr:to>
      <xdr:col>68</xdr:col>
      <xdr:colOff>152400</xdr:colOff>
      <xdr:row>65</xdr:row>
      <xdr:rowOff>53721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119555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29464</xdr:rowOff>
    </xdr:from>
    <xdr:to>
      <xdr:col>81</xdr:col>
      <xdr:colOff>95250</xdr:colOff>
      <xdr:row>65</xdr:row>
      <xdr:rowOff>131064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1541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14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19812</xdr:rowOff>
    </xdr:from>
    <xdr:to>
      <xdr:col>77</xdr:col>
      <xdr:colOff>95250</xdr:colOff>
      <xdr:row>65</xdr:row>
      <xdr:rowOff>121412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106189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22225</xdr:rowOff>
    </xdr:from>
    <xdr:to>
      <xdr:col>73</xdr:col>
      <xdr:colOff>44450</xdr:colOff>
      <xdr:row>65</xdr:row>
      <xdr:rowOff>123825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108602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508</xdr:rowOff>
    </xdr:from>
    <xdr:to>
      <xdr:col>68</xdr:col>
      <xdr:colOff>203200</xdr:colOff>
      <xdr:row>65</xdr:row>
      <xdr:rowOff>102108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86885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2921</xdr:rowOff>
    </xdr:from>
    <xdr:to>
      <xdr:col>64</xdr:col>
      <xdr:colOff>152400</xdr:colOff>
      <xdr:row>65</xdr:row>
      <xdr:rowOff>104521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1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89298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23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臨時財政対策債や合併特例債など交付税措置の大きい起債の割合が大きくなってきていることが、実質公債費比率を下げている要因である。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新庁舎建設等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が本格化していくことから、実質公債費比率等の数値を確認しながら適正な市債借入を行っていく。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125185</xdr:rowOff>
    </xdr:from>
    <xdr:to>
      <xdr:col>81</xdr:col>
      <xdr:colOff>44450</xdr:colOff>
      <xdr:row>38</xdr:row>
      <xdr:rowOff>159657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6402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126896</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4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38</xdr:row>
      <xdr:rowOff>171148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6747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58255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171148</xdr:rowOff>
    </xdr:from>
    <xdr:to>
      <xdr:col>72</xdr:col>
      <xdr:colOff>203200</xdr:colOff>
      <xdr:row>39</xdr:row>
      <xdr:rowOff>22678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6862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46765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57150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81236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74385</xdr:rowOff>
    </xdr:from>
    <xdr:to>
      <xdr:col>81</xdr:col>
      <xdr:colOff>95250</xdr:colOff>
      <xdr:row>39</xdr:row>
      <xdr:rowOff>4535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90913</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120348</xdr:rowOff>
    </xdr:from>
    <xdr:to>
      <xdr:col>73</xdr:col>
      <xdr:colOff>44450</xdr:colOff>
      <xdr:row>39</xdr:row>
      <xdr:rowOff>50498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60675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今後も後世への負担を少しでも軽減するよう、新規事業の実施等について総点検を図り、財政の健全化を図ると伴に、適正な市債管理に努めていく。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16329</xdr:rowOff>
    </xdr:from>
    <xdr:to>
      <xdr:col>68</xdr:col>
      <xdr:colOff>152400</xdr:colOff>
      <xdr:row>14</xdr:row>
      <xdr:rowOff>117445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416629"/>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73435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02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136979</xdr:rowOff>
    </xdr:from>
    <xdr:to>
      <xdr:col>68</xdr:col>
      <xdr:colOff>203200</xdr:colOff>
      <xdr:row>14</xdr:row>
      <xdr:rowOff>67129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3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51906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66645</xdr:rowOff>
    </xdr:from>
    <xdr:to>
      <xdr:col>64</xdr:col>
      <xdr:colOff>152400</xdr:colOff>
      <xdr:row>14</xdr:row>
      <xdr:rowOff>168245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46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153022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55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108,330
106,404
274.45
62,980,781
60,610,977
2,168,992
25,904,172
36,396,592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年度は、会計年度任用職員導入に伴い、前年度と比較して、総体としての人件費は増加傾向となっている。</a:t>
          </a:r>
        </a:p>
        <a:p>
          <a:r>
            <a:rPr kumimoji="1" lang="ja-JP" altLang="en-US" sz="1300">
              <a:latin typeface="ＭＳ Ｐゴシック" panose="020B0600070205080204" pitchFamily="50" charset="-128"/>
              <a:ea typeface="ＭＳ Ｐゴシック" panose="020B0600070205080204" pitchFamily="50" charset="-128"/>
            </a:rPr>
            <a:t>　類似団体内平均値に比べ</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高い要因は、消防業務、ごみ処理業務、斎場業務など他市から事業を受託等していることや、他市に比べ市有施設を多く所有していることが原因と考えられる。今後も定員管理の適正化を進め、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158750</xdr:rowOff>
    </xdr:from>
    <xdr:to>
      <xdr:col>24</xdr:col>
      <xdr:colOff>25400</xdr:colOff>
      <xdr:row>41</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453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158750</xdr:rowOff>
    </xdr:from>
    <xdr:to>
      <xdr:col>19</xdr:col>
      <xdr:colOff>187325</xdr:colOff>
      <xdr:row>40</xdr:row>
      <xdr:rowOff>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4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0</xdr:rowOff>
    </xdr:from>
    <xdr:to>
      <xdr:col>15</xdr:col>
      <xdr:colOff>98425</xdr:colOff>
      <xdr:row>41</xdr:row>
      <xdr:rowOff>120650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58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6350</xdr:rowOff>
    </xdr:from>
    <xdr:to>
      <xdr:col>11</xdr:col>
      <xdr:colOff>9525</xdr:colOff>
      <xdr:row>41</xdr:row>
      <xdr:rowOff>120650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703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152400</xdr:rowOff>
    </xdr:from>
    <xdr:to>
      <xdr:col>24</xdr:col>
      <xdr:colOff>76200</xdr:colOff>
      <xdr:row>41</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60977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107950</xdr:rowOff>
    </xdr:from>
    <xdr:to>
      <xdr:col>20</xdr:col>
      <xdr:colOff>38100</xdr:colOff>
      <xdr:row>40</xdr:row>
      <xdr:rowOff>38100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22877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8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120650</xdr:rowOff>
    </xdr:from>
    <xdr:to>
      <xdr:col>15</xdr:col>
      <xdr:colOff>149225</xdr:colOff>
      <xdr:row>40</xdr:row>
      <xdr:rowOff>50800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69850</xdr:rowOff>
    </xdr:from>
    <xdr:to>
      <xdr:col>11</xdr:col>
      <xdr:colOff>60325</xdr:colOff>
      <xdr:row>42</xdr:row>
      <xdr:rowOff>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156227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127000</xdr:rowOff>
    </xdr:from>
    <xdr:to>
      <xdr:col>6</xdr:col>
      <xdr:colOff>171450</xdr:colOff>
      <xdr:row>41</xdr:row>
      <xdr:rowOff>57150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41927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会計年度任用職員導入に伴う人件費計上による減、コロナ禍での遊園地等施設の休園による使用料減などが主な減少要因である。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常にコスト意識を持ち、経費削減に努める。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25400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79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16</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6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63500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79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xdr:rowOff>
    </xdr:from>
    <xdr:to>
      <xdr:col>74</xdr:col>
      <xdr:colOff>31750</xdr:colOff>
      <xdr:row>16</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生活保護扶助費の減により、前年度に比べ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今後も事業の優先事項を考慮した上で、国県の補助制度を有効に活用し対応していく。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81280</xdr:rowOff>
    </xdr:from>
    <xdr:to>
      <xdr:col>24</xdr:col>
      <xdr:colOff>25400</xdr:colOff>
      <xdr:row>60</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0253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81280</xdr:rowOff>
    </xdr:from>
    <xdr:to>
      <xdr:col>19</xdr:col>
      <xdr:colOff>187325</xdr:colOff>
      <xdr:row>60</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0253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81280</xdr:rowOff>
    </xdr:from>
    <xdr:to>
      <xdr:col>15</xdr:col>
      <xdr:colOff>98425</xdr:colOff>
      <xdr:row>59</xdr:row>
      <xdr:rowOff>115570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0253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115570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0711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2557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30480</xdr:rowOff>
    </xdr:from>
    <xdr:to>
      <xdr:col>15</xdr:col>
      <xdr:colOff>149225</xdr:colOff>
      <xdr:row>58</xdr:row>
      <xdr:rowOff>132080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64770</xdr:rowOff>
    </xdr:from>
    <xdr:to>
      <xdr:col>11</xdr:col>
      <xdr:colOff>60325</xdr:colOff>
      <xdr:row>59</xdr:row>
      <xdr:rowOff>166370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151147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年度の繰出金は減となっており、維持補修費は若干増額となっているが、総体として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介護保険事業に対する繰出金は、今後も増加傾向にあるため、各会計において、受益者負担の原則に則り、適正な料金となるよう努めていく。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48078</xdr:rowOff>
    </xdr:from>
    <xdr:to>
      <xdr:col>82</xdr:col>
      <xdr:colOff>107950</xdr:colOff>
      <xdr:row>59</xdr:row>
      <xdr:rowOff>75293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34928"/>
          <a:ext cx="0" cy="105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47370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16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75293</xdr:rowOff>
    </xdr:from>
    <xdr:to>
      <xdr:col>82</xdr:col>
      <xdr:colOff>196850</xdr:colOff>
      <xdr:row>59</xdr:row>
      <xdr:rowOff>75293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19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134455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48078</xdr:rowOff>
    </xdr:from>
    <xdr:to>
      <xdr:col>82</xdr:col>
      <xdr:colOff>196850</xdr:colOff>
      <xdr:row>53</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20865</xdr:rowOff>
    </xdr:from>
    <xdr:to>
      <xdr:col>82</xdr:col>
      <xdr:colOff>107950</xdr:colOff>
      <xdr:row>61</xdr:row>
      <xdr:rowOff>26307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136415"/>
          <a:ext cx="8382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165100</xdr:rowOff>
    </xdr:from>
    <xdr:to>
      <xdr:col>78</xdr:col>
      <xdr:colOff>69850</xdr:colOff>
      <xdr:row>61</xdr:row>
      <xdr:rowOff>26307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45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110672</xdr:rowOff>
    </xdr:from>
    <xdr:to>
      <xdr:col>73</xdr:col>
      <xdr:colOff>180975</xdr:colOff>
      <xdr:row>60</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397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29935</xdr:rowOff>
    </xdr:from>
    <xdr:to>
      <xdr:col>74</xdr:col>
      <xdr:colOff>31750</xdr:colOff>
      <xdr:row>57</xdr:row>
      <xdr:rowOff>131535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141712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60</xdr:row>
      <xdr:rowOff>110672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365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50092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9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146957</xdr:rowOff>
    </xdr:from>
    <xdr:to>
      <xdr:col>78</xdr:col>
      <xdr:colOff>120650</xdr:colOff>
      <xdr:row>61</xdr:row>
      <xdr:rowOff>77107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61884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29227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59872</xdr:rowOff>
    </xdr:from>
    <xdr:to>
      <xdr:col>69</xdr:col>
      <xdr:colOff>142875</xdr:colOff>
      <xdr:row>60</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146249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年度の補助費等は下水道事業会計の財務適用に伴い、前年度に比べ</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ポイント増加しているが、類似団体内平均値と比較すると</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についてはルール外の繰出金に頼らず、適正な企業経営となるよう努める。また、補助金については、社会情勢等の変化を踏まえた必要性の検証、費用対効果、補助率の適正化などの観点から見直しを図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85090</xdr:rowOff>
    </xdr:from>
    <xdr:to>
      <xdr:col>82</xdr:col>
      <xdr:colOff>107950</xdr:colOff>
      <xdr:row>34</xdr:row>
      <xdr:rowOff>66040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7429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1270</xdr:rowOff>
    </xdr:from>
    <xdr:to>
      <xdr:col>78</xdr:col>
      <xdr:colOff>69850</xdr:colOff>
      <xdr:row>33</xdr:row>
      <xdr:rowOff>85090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659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128287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1270</xdr:rowOff>
    </xdr:from>
    <xdr:to>
      <xdr:col>73</xdr:col>
      <xdr:colOff>180975</xdr:colOff>
      <xdr:row>33</xdr:row>
      <xdr:rowOff>1270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65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xdr:rowOff>
    </xdr:from>
    <xdr:to>
      <xdr:col>69</xdr:col>
      <xdr:colOff>92075</xdr:colOff>
      <xdr:row>33</xdr:row>
      <xdr:rowOff>16510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65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74947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90187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xdr:rowOff>
    </xdr:from>
    <xdr:to>
      <xdr:col>82</xdr:col>
      <xdr:colOff>158750</xdr:colOff>
      <xdr:row>34</xdr:row>
      <xdr:rowOff>116840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31767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34290</xdr:rowOff>
    </xdr:from>
    <xdr:to>
      <xdr:col>78</xdr:col>
      <xdr:colOff>120650</xdr:colOff>
      <xdr:row>33</xdr:row>
      <xdr:rowOff>135890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146067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121920</xdr:rowOff>
    </xdr:from>
    <xdr:to>
      <xdr:col>74</xdr:col>
      <xdr:colOff>31750</xdr:colOff>
      <xdr:row>33</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62247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121920</xdr:rowOff>
    </xdr:from>
    <xdr:to>
      <xdr:col>69</xdr:col>
      <xdr:colOff>142875</xdr:colOff>
      <xdr:row>33</xdr:row>
      <xdr:rowOff>52070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62247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137160</xdr:rowOff>
    </xdr:from>
    <xdr:to>
      <xdr:col>65</xdr:col>
      <xdr:colOff>53975</xdr:colOff>
      <xdr:row>33</xdr:row>
      <xdr:rowOff>67310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77487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年度の公債費は前年度に比べ微増となっており、経常一般財源の減少によりグラフの数値は前年度よりも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今後、新庁舎建設等が本格化することから、公債費の大幅な増加にならないよう計画的な市債借入を行っていく。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54611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2105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8889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1572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127000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111761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20338</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今後も、人口減少や少子高齢化などの影響により、扶助費の増加が見込まれるため、引き続き、事業コストの縮減に努めていく。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168148</xdr:rowOff>
    </xdr:from>
    <xdr:to>
      <xdr:col>82</xdr:col>
      <xdr:colOff>107950</xdr:colOff>
      <xdr:row>79</xdr:row>
      <xdr:rowOff>60706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5412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131572</xdr:rowOff>
    </xdr:from>
    <xdr:to>
      <xdr:col>78</xdr:col>
      <xdr:colOff>69850</xdr:colOff>
      <xdr:row>79</xdr:row>
      <xdr:rowOff>60706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5046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79</xdr:row>
      <xdr:rowOff>37846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5046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131572</xdr:rowOff>
    </xdr:from>
    <xdr:to>
      <xdr:col>69</xdr:col>
      <xdr:colOff>92075</xdr:colOff>
      <xdr:row>79</xdr:row>
      <xdr:rowOff>37846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5046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89425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158496</xdr:rowOff>
    </xdr:from>
    <xdr:to>
      <xdr:col>69</xdr:col>
      <xdr:colOff>142875</xdr:colOff>
      <xdr:row>79</xdr:row>
      <xdr:rowOff>88646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73423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80772</xdr:rowOff>
    </xdr:from>
    <xdr:to>
      <xdr:col>65</xdr:col>
      <xdr:colOff>53975</xdr:colOff>
      <xdr:row>79</xdr:row>
      <xdr:rowOff>10922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167149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164871</xdr:rowOff>
    </xdr:from>
    <xdr:to>
      <xdr:col>29</xdr:col>
      <xdr:colOff>127000</xdr:colOff>
      <xdr:row>16</xdr:row>
      <xdr:rowOff>28416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84246"/>
          <a:ext cx="647700" cy="34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135983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28416</xdr:rowOff>
    </xdr:from>
    <xdr:to>
      <xdr:col>26</xdr:col>
      <xdr:colOff>50800</xdr:colOff>
      <xdr:row>16</xdr:row>
      <xdr:rowOff>56648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19241"/>
          <a:ext cx="698500" cy="28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99941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46876</xdr:rowOff>
    </xdr:from>
    <xdr:to>
      <xdr:col>22</xdr:col>
      <xdr:colOff>114300</xdr:colOff>
      <xdr:row>16</xdr:row>
      <xdr:rowOff>56648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37701"/>
          <a:ext cx="698500" cy="9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46876</xdr:rowOff>
    </xdr:from>
    <xdr:to>
      <xdr:col>18</xdr:col>
      <xdr:colOff>177800</xdr:colOff>
      <xdr:row>16</xdr:row>
      <xdr:rowOff>60611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37701"/>
          <a:ext cx="698500" cy="13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114071</xdr:rowOff>
    </xdr:from>
    <xdr:to>
      <xdr:col>29</xdr:col>
      <xdr:colOff>177800</xdr:colOff>
      <xdr:row>16</xdr:row>
      <xdr:rowOff>44221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3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130598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7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149066</xdr:rowOff>
    </xdr:from>
    <xdr:to>
      <xdr:col>26</xdr:col>
      <xdr:colOff>101600</xdr:colOff>
      <xdr:row>16</xdr:row>
      <xdr:rowOff>79216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68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89393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37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5848</xdr:rowOff>
    </xdr:from>
    <xdr:to>
      <xdr:col>22</xdr:col>
      <xdr:colOff>165100</xdr:colOff>
      <xdr:row>16</xdr:row>
      <xdr:rowOff>107448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96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117625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6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167526</xdr:rowOff>
    </xdr:from>
    <xdr:to>
      <xdr:col>19</xdr:col>
      <xdr:colOff>38100</xdr:colOff>
      <xdr:row>16</xdr:row>
      <xdr:rowOff>97676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8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107853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5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9811</xdr:rowOff>
    </xdr:from>
    <xdr:to>
      <xdr:col>15</xdr:col>
      <xdr:colOff>101600</xdr:colOff>
      <xdr:row>16</xdr:row>
      <xdr:rowOff>111411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0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121588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6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64455</xdr:rowOff>
    </xdr:from>
    <xdr:to>
      <xdr:col>29</xdr:col>
      <xdr:colOff>127000</xdr:colOff>
      <xdr:row>36</xdr:row>
      <xdr:rowOff>141128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017705"/>
          <a:ext cx="647700" cy="76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205427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1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64455</xdr:rowOff>
    </xdr:from>
    <xdr:to>
      <xdr:col>26</xdr:col>
      <xdr:colOff>50800</xdr:colOff>
      <xdr:row>36</xdr:row>
      <xdr:rowOff>108483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17705"/>
          <a:ext cx="698500" cy="44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78263</xdr:rowOff>
    </xdr:from>
    <xdr:to>
      <xdr:col>22</xdr:col>
      <xdr:colOff>114300</xdr:colOff>
      <xdr:row>36</xdr:row>
      <xdr:rowOff>108483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31513"/>
          <a:ext cx="698500" cy="3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57917</xdr:rowOff>
    </xdr:from>
    <xdr:to>
      <xdr:col>18</xdr:col>
      <xdr:colOff>177800</xdr:colOff>
      <xdr:row>36</xdr:row>
      <xdr:rowOff>78263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11167"/>
          <a:ext cx="698500" cy="2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113408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90328</xdr:rowOff>
    </xdr:from>
    <xdr:to>
      <xdr:col>29</xdr:col>
      <xdr:colOff>177800</xdr:colOff>
      <xdr:row>37</xdr:row>
      <xdr:rowOff>20478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43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62405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1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13655</xdr:rowOff>
    </xdr:from>
    <xdr:to>
      <xdr:col>26</xdr:col>
      <xdr:colOff>101600</xdr:colOff>
      <xdr:row>36</xdr:row>
      <xdr:rowOff>115255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66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125432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735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57683</xdr:rowOff>
    </xdr:from>
    <xdr:to>
      <xdr:col>22</xdr:col>
      <xdr:colOff>165100</xdr:colOff>
      <xdr:row>36</xdr:row>
      <xdr:rowOff>159283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1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169460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77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27463</xdr:rowOff>
    </xdr:from>
    <xdr:to>
      <xdr:col>19</xdr:col>
      <xdr:colOff>38100</xdr:colOff>
      <xdr:row>36</xdr:row>
      <xdr:rowOff>129063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80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139240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74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7117</xdr:rowOff>
    </xdr:from>
    <xdr:to>
      <xdr:col>15</xdr:col>
      <xdr:colOff>101600</xdr:colOff>
      <xdr:row>36</xdr:row>
      <xdr:rowOff>108717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60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93494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4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108,330
106,404
274.45
62,980,781
60,610,977
2,168,992
25,904,172
36,396,592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144305</xdr:rowOff>
    </xdr:from>
    <xdr:to>
      <xdr:col>24</xdr:col>
      <xdr:colOff>63500</xdr:colOff>
      <xdr:row>32</xdr:row>
      <xdr:rowOff>128956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59255"/>
          <a:ext cx="838200" cy="15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128956</xdr:rowOff>
    </xdr:from>
    <xdr:to>
      <xdr:col>19</xdr:col>
      <xdr:colOff>177800</xdr:colOff>
      <xdr:row>32</xdr:row>
      <xdr:rowOff>131176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15356"/>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126441</xdr:rowOff>
    </xdr:from>
    <xdr:to>
      <xdr:col>15</xdr:col>
      <xdr:colOff>50800</xdr:colOff>
      <xdr:row>32</xdr:row>
      <xdr:rowOff>131176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441391"/>
          <a:ext cx="889000" cy="17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131368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126441</xdr:rowOff>
    </xdr:from>
    <xdr:to>
      <xdr:col>10</xdr:col>
      <xdr:colOff>114300</xdr:colOff>
      <xdr:row>32</xdr:row>
      <xdr:rowOff>91857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441391"/>
          <a:ext cx="889000" cy="13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141753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93505</xdr:rowOff>
    </xdr:from>
    <xdr:to>
      <xdr:col>24</xdr:col>
      <xdr:colOff>114300</xdr:colOff>
      <xdr:row>32</xdr:row>
      <xdr:rowOff>23655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0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116382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78156</xdr:rowOff>
    </xdr:from>
    <xdr:to>
      <xdr:col>20</xdr:col>
      <xdr:colOff>38100</xdr:colOff>
      <xdr:row>33</xdr:row>
      <xdr:rowOff>8306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6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24833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33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80376</xdr:rowOff>
    </xdr:from>
    <xdr:to>
      <xdr:col>15</xdr:col>
      <xdr:colOff>101600</xdr:colOff>
      <xdr:row>33</xdr:row>
      <xdr:rowOff>10526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27053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34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75641</xdr:rowOff>
    </xdr:from>
    <xdr:to>
      <xdr:col>10</xdr:col>
      <xdr:colOff>165100</xdr:colOff>
      <xdr:row>32</xdr:row>
      <xdr:rowOff>5791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3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22318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16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41057</xdr:rowOff>
    </xdr:from>
    <xdr:to>
      <xdr:col>6</xdr:col>
      <xdr:colOff>38100</xdr:colOff>
      <xdr:row>32</xdr:row>
      <xdr:rowOff>142657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52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159184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30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154232</xdr:rowOff>
    </xdr:from>
    <xdr:to>
      <xdr:col>24</xdr:col>
      <xdr:colOff>63500</xdr:colOff>
      <xdr:row>55</xdr:row>
      <xdr:rowOff>143717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12532"/>
          <a:ext cx="838200" cy="16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143717</xdr:rowOff>
    </xdr:from>
    <xdr:to>
      <xdr:col>19</xdr:col>
      <xdr:colOff>177800</xdr:colOff>
      <xdr:row>56</xdr:row>
      <xdr:rowOff>14525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73467"/>
          <a:ext cx="889000" cy="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33037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14525</xdr:rowOff>
    </xdr:from>
    <xdr:to>
      <xdr:col>15</xdr:col>
      <xdr:colOff>50800</xdr:colOff>
      <xdr:row>56</xdr:row>
      <xdr:rowOff>62074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15725"/>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62041</xdr:rowOff>
    </xdr:from>
    <xdr:to>
      <xdr:col>10</xdr:col>
      <xdr:colOff>114300</xdr:colOff>
      <xdr:row>56</xdr:row>
      <xdr:rowOff>62074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66324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103432</xdr:rowOff>
    </xdr:from>
    <xdr:to>
      <xdr:col>24</xdr:col>
      <xdr:colOff>114300</xdr:colOff>
      <xdr:row>55</xdr:row>
      <xdr:rowOff>33582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6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126309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1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92917</xdr:rowOff>
    </xdr:from>
    <xdr:to>
      <xdr:col>20</xdr:col>
      <xdr:colOff>38100</xdr:colOff>
      <xdr:row>56</xdr:row>
      <xdr:rowOff>23067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2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39594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9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135175</xdr:rowOff>
    </xdr:from>
    <xdr:to>
      <xdr:col>15</xdr:col>
      <xdr:colOff>101600</xdr:colOff>
      <xdr:row>56</xdr:row>
      <xdr:rowOff>65325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81852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4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11274</xdr:rowOff>
    </xdr:from>
    <xdr:to>
      <xdr:col>10</xdr:col>
      <xdr:colOff>165100</xdr:colOff>
      <xdr:row>56</xdr:row>
      <xdr:rowOff>112874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129401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11241</xdr:rowOff>
    </xdr:from>
    <xdr:to>
      <xdr:col>6</xdr:col>
      <xdr:colOff>38100</xdr:colOff>
      <xdr:row>56</xdr:row>
      <xdr:rowOff>112841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1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129368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38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162071</xdr:rowOff>
    </xdr:from>
    <xdr:to>
      <xdr:col>24</xdr:col>
      <xdr:colOff>63500</xdr:colOff>
      <xdr:row>78</xdr:row>
      <xdr:rowOff>8418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363721"/>
          <a:ext cx="838200" cy="1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8418</xdr:rowOff>
    </xdr:from>
    <xdr:to>
      <xdr:col>19</xdr:col>
      <xdr:colOff>177800</xdr:colOff>
      <xdr:row>78</xdr:row>
      <xdr:rowOff>20338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381518"/>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20338</xdr:rowOff>
    </xdr:from>
    <xdr:to>
      <xdr:col>15</xdr:col>
      <xdr:colOff>50800</xdr:colOff>
      <xdr:row>78</xdr:row>
      <xdr:rowOff>26380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393438"/>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164356</xdr:rowOff>
    </xdr:from>
    <xdr:to>
      <xdr:col>10</xdr:col>
      <xdr:colOff>114300</xdr:colOff>
      <xdr:row>78</xdr:row>
      <xdr:rowOff>26380</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366006"/>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111271</xdr:rowOff>
    </xdr:from>
    <xdr:to>
      <xdr:col>24</xdr:col>
      <xdr:colOff>114300</xdr:colOff>
      <xdr:row>78</xdr:row>
      <xdr:rowOff>41421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3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89698</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29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129068</xdr:rowOff>
    </xdr:from>
    <xdr:to>
      <xdr:col>20</xdr:col>
      <xdr:colOff>38100</xdr:colOff>
      <xdr:row>78</xdr:row>
      <xdr:rowOff>59218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3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50345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42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140988</xdr:rowOff>
    </xdr:from>
    <xdr:to>
      <xdr:col>15</xdr:col>
      <xdr:colOff>101600</xdr:colOff>
      <xdr:row>78</xdr:row>
      <xdr:rowOff>71138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34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62265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147030</xdr:rowOff>
    </xdr:from>
    <xdr:to>
      <xdr:col>10</xdr:col>
      <xdr:colOff>165100</xdr:colOff>
      <xdr:row>78</xdr:row>
      <xdr:rowOff>77180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3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68307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4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113556</xdr:rowOff>
    </xdr:from>
    <xdr:to>
      <xdr:col>6</xdr:col>
      <xdr:colOff>38100</xdr:colOff>
      <xdr:row>78</xdr:row>
      <xdr:rowOff>43706</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3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34833</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0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58547</xdr:rowOff>
    </xdr:from>
    <xdr:to>
      <xdr:col>24</xdr:col>
      <xdr:colOff>63500</xdr:colOff>
      <xdr:row>94</xdr:row>
      <xdr:rowOff>154139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174847"/>
          <a:ext cx="838200" cy="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154139</xdr:rowOff>
    </xdr:from>
    <xdr:to>
      <xdr:col>19</xdr:col>
      <xdr:colOff>177800</xdr:colOff>
      <xdr:row>95</xdr:row>
      <xdr:rowOff>111353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270439"/>
          <a:ext cx="889000" cy="12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122441</xdr:rowOff>
    </xdr:from>
    <xdr:to>
      <xdr:col>15</xdr:col>
      <xdr:colOff>50800</xdr:colOff>
      <xdr:row>95</xdr:row>
      <xdr:rowOff>111353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238741"/>
          <a:ext cx="889000" cy="16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122441</xdr:rowOff>
    </xdr:from>
    <xdr:to>
      <xdr:col>10</xdr:col>
      <xdr:colOff>114300</xdr:colOff>
      <xdr:row>94</xdr:row>
      <xdr:rowOff>163703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238741"/>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7747</xdr:rowOff>
    </xdr:from>
    <xdr:to>
      <xdr:col>24</xdr:col>
      <xdr:colOff>114300</xdr:colOff>
      <xdr:row>94</xdr:row>
      <xdr:rowOff>109347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12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30624</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9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103339</xdr:rowOff>
    </xdr:from>
    <xdr:to>
      <xdr:col>20</xdr:col>
      <xdr:colOff>38100</xdr:colOff>
      <xdr:row>95</xdr:row>
      <xdr:rowOff>33489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21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50016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59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60553</xdr:rowOff>
    </xdr:from>
    <xdr:to>
      <xdr:col>15</xdr:col>
      <xdr:colOff>101600</xdr:colOff>
      <xdr:row>95</xdr:row>
      <xdr:rowOff>162153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3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7230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12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71641</xdr:rowOff>
    </xdr:from>
    <xdr:to>
      <xdr:col>10</xdr:col>
      <xdr:colOff>165100</xdr:colOff>
      <xdr:row>95</xdr:row>
      <xdr:rowOff>1791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18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18318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9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112903</xdr:rowOff>
    </xdr:from>
    <xdr:to>
      <xdr:col>6</xdr:col>
      <xdr:colOff>38100</xdr:colOff>
      <xdr:row>95</xdr:row>
      <xdr:rowOff>43053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22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59580</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0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157276</xdr:rowOff>
    </xdr:from>
    <xdr:to>
      <xdr:col>55</xdr:col>
      <xdr:colOff>0</xdr:colOff>
      <xdr:row>38</xdr:row>
      <xdr:rowOff>108412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58026"/>
          <a:ext cx="838200" cy="46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108412</xdr:rowOff>
    </xdr:from>
    <xdr:to>
      <xdr:col>50</xdr:col>
      <xdr:colOff>114300</xdr:colOff>
      <xdr:row>38</xdr:row>
      <xdr:rowOff>118973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623512"/>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118973</xdr:rowOff>
    </xdr:from>
    <xdr:to>
      <xdr:col>45</xdr:col>
      <xdr:colOff>177800</xdr:colOff>
      <xdr:row>38</xdr:row>
      <xdr:rowOff>130632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634073"/>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128480</xdr:rowOff>
    </xdr:from>
    <xdr:to>
      <xdr:col>41</xdr:col>
      <xdr:colOff>50800</xdr:colOff>
      <xdr:row>38</xdr:row>
      <xdr:rowOff>130632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643580"/>
          <a:ext cx="8890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106476</xdr:rowOff>
    </xdr:from>
    <xdr:to>
      <xdr:col>55</xdr:col>
      <xdr:colOff>50800</xdr:colOff>
      <xdr:row>36</xdr:row>
      <xdr:rowOff>36626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84213</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8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57612</xdr:rowOff>
    </xdr:from>
    <xdr:to>
      <xdr:col>50</xdr:col>
      <xdr:colOff>165100</xdr:colOff>
      <xdr:row>38</xdr:row>
      <xdr:rowOff>159212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57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150339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66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68173</xdr:rowOff>
    </xdr:from>
    <xdr:to>
      <xdr:col>46</xdr:col>
      <xdr:colOff>38100</xdr:colOff>
      <xdr:row>38</xdr:row>
      <xdr:rowOff>169773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160900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6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79832</xdr:rowOff>
    </xdr:from>
    <xdr:to>
      <xdr:col>41</xdr:col>
      <xdr:colOff>101600</xdr:colOff>
      <xdr:row>39</xdr:row>
      <xdr:rowOff>9982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9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1109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77680</xdr:rowOff>
    </xdr:from>
    <xdr:to>
      <xdr:col>36</xdr:col>
      <xdr:colOff>165100</xdr:colOff>
      <xdr:row>39</xdr:row>
      <xdr:rowOff>7830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170407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8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121808</xdr:rowOff>
    </xdr:from>
    <xdr:to>
      <xdr:col>55</xdr:col>
      <xdr:colOff>0</xdr:colOff>
      <xdr:row>58</xdr:row>
      <xdr:rowOff>27461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894458"/>
          <a:ext cx="838200" cy="7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27461</xdr:rowOff>
    </xdr:from>
    <xdr:to>
      <xdr:col>50</xdr:col>
      <xdr:colOff>114300</xdr:colOff>
      <xdr:row>58</xdr:row>
      <xdr:rowOff>98628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71561"/>
          <a:ext cx="889000" cy="7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98628</xdr:rowOff>
    </xdr:from>
    <xdr:to>
      <xdr:col>45</xdr:col>
      <xdr:colOff>177800</xdr:colOff>
      <xdr:row>58</xdr:row>
      <xdr:rowOff>111857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10042728"/>
          <a:ext cx="889000" cy="1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87004</xdr:rowOff>
    </xdr:from>
    <xdr:to>
      <xdr:col>41</xdr:col>
      <xdr:colOff>50800</xdr:colOff>
      <xdr:row>58</xdr:row>
      <xdr:rowOff>111857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10031104"/>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71008</xdr:rowOff>
    </xdr:from>
    <xdr:to>
      <xdr:col>55</xdr:col>
      <xdr:colOff>50800</xdr:colOff>
      <xdr:row>58</xdr:row>
      <xdr:rowOff>1158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93885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148111</xdr:rowOff>
    </xdr:from>
    <xdr:to>
      <xdr:col>50</xdr:col>
      <xdr:colOff>165100</xdr:colOff>
      <xdr:row>58</xdr:row>
      <xdr:rowOff>78261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2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69388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47828</xdr:rowOff>
    </xdr:from>
    <xdr:to>
      <xdr:col>46</xdr:col>
      <xdr:colOff>38100</xdr:colOff>
      <xdr:row>58</xdr:row>
      <xdr:rowOff>149428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140555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61057</xdr:rowOff>
    </xdr:from>
    <xdr:to>
      <xdr:col>41</xdr:col>
      <xdr:colOff>101600</xdr:colOff>
      <xdr:row>58</xdr:row>
      <xdr:rowOff>162657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153784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36204</xdr:rowOff>
    </xdr:from>
    <xdr:to>
      <xdr:col>36</xdr:col>
      <xdr:colOff>165100</xdr:colOff>
      <xdr:row>58</xdr:row>
      <xdr:rowOff>137804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128931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110192</xdr:rowOff>
    </xdr:from>
    <xdr:to>
      <xdr:col>55</xdr:col>
      <xdr:colOff>0</xdr:colOff>
      <xdr:row>78</xdr:row>
      <xdr:rowOff>116208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83292"/>
          <a:ext cx="838200" cy="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110192</xdr:rowOff>
    </xdr:from>
    <xdr:to>
      <xdr:col>50</xdr:col>
      <xdr:colOff>114300</xdr:colOff>
      <xdr:row>78</xdr:row>
      <xdr:rowOff>113260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83292"/>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101198</xdr:rowOff>
    </xdr:from>
    <xdr:to>
      <xdr:col>45</xdr:col>
      <xdr:colOff>177800</xdr:colOff>
      <xdr:row>78</xdr:row>
      <xdr:rowOff>113260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74298"/>
          <a:ext cx="889000" cy="1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101198</xdr:rowOff>
    </xdr:from>
    <xdr:to>
      <xdr:col>41</xdr:col>
      <xdr:colOff>50800</xdr:colOff>
      <xdr:row>78</xdr:row>
      <xdr:rowOff>121765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74298"/>
          <a:ext cx="889000" cy="2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65408</xdr:rowOff>
    </xdr:from>
    <xdr:to>
      <xdr:col>55</xdr:col>
      <xdr:colOff>50800</xdr:colOff>
      <xdr:row>78</xdr:row>
      <xdr:rowOff>167008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3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166662</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6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59392</xdr:rowOff>
    </xdr:from>
    <xdr:to>
      <xdr:col>50</xdr:col>
      <xdr:colOff>165100</xdr:colOff>
      <xdr:row>78</xdr:row>
      <xdr:rowOff>160992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3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152119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62460</xdr:rowOff>
    </xdr:from>
    <xdr:to>
      <xdr:col>46</xdr:col>
      <xdr:colOff>38100</xdr:colOff>
      <xdr:row>78</xdr:row>
      <xdr:rowOff>164060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155187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2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50398</xdr:rowOff>
    </xdr:from>
    <xdr:to>
      <xdr:col>41</xdr:col>
      <xdr:colOff>101600</xdr:colOff>
      <xdr:row>78</xdr:row>
      <xdr:rowOff>151998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2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143125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1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70965</xdr:rowOff>
    </xdr:from>
    <xdr:to>
      <xdr:col>36</xdr:col>
      <xdr:colOff>165100</xdr:colOff>
      <xdr:row>79</xdr:row>
      <xdr:rowOff>1115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163692</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3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68818</xdr:rowOff>
    </xdr:from>
    <xdr:to>
      <xdr:col>55</xdr:col>
      <xdr:colOff>0</xdr:colOff>
      <xdr:row>96</xdr:row>
      <xdr:rowOff>127552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185118"/>
          <a:ext cx="838200" cy="40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24857</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8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127552</xdr:rowOff>
    </xdr:from>
    <xdr:to>
      <xdr:col>50</xdr:col>
      <xdr:colOff>114300</xdr:colOff>
      <xdr:row>97</xdr:row>
      <xdr:rowOff>143945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586752"/>
          <a:ext cx="889000" cy="18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35765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143945</xdr:rowOff>
    </xdr:from>
    <xdr:to>
      <xdr:col>45</xdr:col>
      <xdr:colOff>177800</xdr:colOff>
      <xdr:row>98</xdr:row>
      <xdr:rowOff>76346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774595"/>
          <a:ext cx="889000" cy="10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131046</xdr:rowOff>
    </xdr:from>
    <xdr:to>
      <xdr:col>41</xdr:col>
      <xdr:colOff>50800</xdr:colOff>
      <xdr:row>98</xdr:row>
      <xdr:rowOff>76346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761696"/>
          <a:ext cx="889000" cy="1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18018</xdr:rowOff>
    </xdr:from>
    <xdr:to>
      <xdr:col>55</xdr:col>
      <xdr:colOff>50800</xdr:colOff>
      <xdr:row>94</xdr:row>
      <xdr:rowOff>119618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1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40895</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98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76752</xdr:rowOff>
    </xdr:from>
    <xdr:to>
      <xdr:col>50</xdr:col>
      <xdr:colOff>165100</xdr:colOff>
      <xdr:row>97</xdr:row>
      <xdr:rowOff>6902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23429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3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93145</xdr:rowOff>
    </xdr:from>
    <xdr:to>
      <xdr:col>46</xdr:col>
      <xdr:colOff>38100</xdr:colOff>
      <xdr:row>98</xdr:row>
      <xdr:rowOff>23295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72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25546</xdr:rowOff>
    </xdr:from>
    <xdr:to>
      <xdr:col>41</xdr:col>
      <xdr:colOff>101600</xdr:colOff>
      <xdr:row>98</xdr:row>
      <xdr:rowOff>127146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118273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92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80246</xdr:rowOff>
    </xdr:from>
    <xdr:to>
      <xdr:col>36</xdr:col>
      <xdr:colOff>165100</xdr:colOff>
      <xdr:row>98</xdr:row>
      <xdr:rowOff>10396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33528</xdr:rowOff>
    </xdr:from>
    <xdr:to>
      <xdr:col>85</xdr:col>
      <xdr:colOff>127000</xdr:colOff>
      <xdr:row>39</xdr:row>
      <xdr:rowOff>33566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20078"/>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33528</xdr:rowOff>
    </xdr:from>
    <xdr:to>
      <xdr:col>81</xdr:col>
      <xdr:colOff>50800</xdr:colOff>
      <xdr:row>39</xdr:row>
      <xdr:rowOff>38126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20078"/>
          <a:ext cx="889000" cy="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36373</xdr:rowOff>
    </xdr:from>
    <xdr:to>
      <xdr:col>76</xdr:col>
      <xdr:colOff>114300</xdr:colOff>
      <xdr:row>39</xdr:row>
      <xdr:rowOff>38126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2292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36373</xdr:rowOff>
    </xdr:from>
    <xdr:to>
      <xdr:col>71</xdr:col>
      <xdr:colOff>177800</xdr:colOff>
      <xdr:row>39</xdr:row>
      <xdr:rowOff>39459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22923"/>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80027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76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154216</xdr:rowOff>
    </xdr:from>
    <xdr:to>
      <xdr:col>85</xdr:col>
      <xdr:colOff>177800</xdr:colOff>
      <xdr:row>39</xdr:row>
      <xdr:rowOff>84366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121111</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154178</xdr:rowOff>
    </xdr:from>
    <xdr:to>
      <xdr:col>81</xdr:col>
      <xdr:colOff>101600</xdr:colOff>
      <xdr:row>39</xdr:row>
      <xdr:rowOff>84328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75455</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6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158776</xdr:rowOff>
    </xdr:from>
    <xdr:to>
      <xdr:col>76</xdr:col>
      <xdr:colOff>165100</xdr:colOff>
      <xdr:row>39</xdr:row>
      <xdr:rowOff>88926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80053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157023</xdr:rowOff>
    </xdr:from>
    <xdr:to>
      <xdr:col>72</xdr:col>
      <xdr:colOff>38100</xdr:colOff>
      <xdr:row>39</xdr:row>
      <xdr:rowOff>87173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103700</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447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160109</xdr:rowOff>
    </xdr:from>
    <xdr:to>
      <xdr:col>67</xdr:col>
      <xdr:colOff>101600</xdr:colOff>
      <xdr:row>39</xdr:row>
      <xdr:rowOff>90259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81386</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767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155587</xdr:rowOff>
    </xdr:from>
    <xdr:to>
      <xdr:col>85</xdr:col>
      <xdr:colOff>127000</xdr:colOff>
      <xdr:row>74</xdr:row>
      <xdr:rowOff>21377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671437"/>
          <a:ext cx="838200" cy="3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92290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21377</xdr:rowOff>
    </xdr:from>
    <xdr:to>
      <xdr:col>81</xdr:col>
      <xdr:colOff>50800</xdr:colOff>
      <xdr:row>74</xdr:row>
      <xdr:rowOff>44305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708677"/>
          <a:ext cx="889000" cy="2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44305</xdr:rowOff>
    </xdr:from>
    <xdr:to>
      <xdr:col>76</xdr:col>
      <xdr:colOff>114300</xdr:colOff>
      <xdr:row>74</xdr:row>
      <xdr:rowOff>61405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731605"/>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61405</xdr:rowOff>
    </xdr:from>
    <xdr:to>
      <xdr:col>71</xdr:col>
      <xdr:colOff>177800</xdr:colOff>
      <xdr:row>74</xdr:row>
      <xdr:rowOff>61861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748705"/>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104787</xdr:rowOff>
    </xdr:from>
    <xdr:to>
      <xdr:col>85</xdr:col>
      <xdr:colOff>177800</xdr:colOff>
      <xdr:row>74</xdr:row>
      <xdr:rowOff>34937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6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127664</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47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142027</xdr:rowOff>
    </xdr:from>
    <xdr:to>
      <xdr:col>81</xdr:col>
      <xdr:colOff>101600</xdr:colOff>
      <xdr:row>74</xdr:row>
      <xdr:rowOff>72177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65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63304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75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164955</xdr:rowOff>
    </xdr:from>
    <xdr:to>
      <xdr:col>76</xdr:col>
      <xdr:colOff>165100</xdr:colOff>
      <xdr:row>74</xdr:row>
      <xdr:rowOff>95105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68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86232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77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10605</xdr:rowOff>
    </xdr:from>
    <xdr:to>
      <xdr:col>72</xdr:col>
      <xdr:colOff>38100</xdr:colOff>
      <xdr:row>74</xdr:row>
      <xdr:rowOff>112205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6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103332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79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11061</xdr:rowOff>
    </xdr:from>
    <xdr:to>
      <xdr:col>67</xdr:col>
      <xdr:colOff>101600</xdr:colOff>
      <xdr:row>74</xdr:row>
      <xdr:rowOff>112661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6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103788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79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148820</xdr:rowOff>
    </xdr:from>
    <xdr:to>
      <xdr:col>85</xdr:col>
      <xdr:colOff>127000</xdr:colOff>
      <xdr:row>98</xdr:row>
      <xdr:rowOff>72789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79470"/>
          <a:ext cx="838200" cy="9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72789</xdr:rowOff>
    </xdr:from>
    <xdr:to>
      <xdr:col>81</xdr:col>
      <xdr:colOff>50800</xdr:colOff>
      <xdr:row>98</xdr:row>
      <xdr:rowOff>88562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74889"/>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60193</xdr:rowOff>
    </xdr:from>
    <xdr:to>
      <xdr:col>76</xdr:col>
      <xdr:colOff>114300</xdr:colOff>
      <xdr:row>98</xdr:row>
      <xdr:rowOff>88562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62293"/>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91351</xdr:rowOff>
    </xdr:from>
    <xdr:to>
      <xdr:col>71</xdr:col>
      <xdr:colOff>177800</xdr:colOff>
      <xdr:row>98</xdr:row>
      <xdr:rowOff>60193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22001"/>
          <a:ext cx="889000" cy="14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98020</xdr:rowOff>
    </xdr:from>
    <xdr:to>
      <xdr:col>85</xdr:col>
      <xdr:colOff>177800</xdr:colOff>
      <xdr:row>98</xdr:row>
      <xdr:rowOff>28170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12947</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4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21989</xdr:rowOff>
    </xdr:from>
    <xdr:to>
      <xdr:col>81</xdr:col>
      <xdr:colOff>101600</xdr:colOff>
      <xdr:row>98</xdr:row>
      <xdr:rowOff>123589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114716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1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37762</xdr:rowOff>
    </xdr:from>
    <xdr:to>
      <xdr:col>76</xdr:col>
      <xdr:colOff>165100</xdr:colOff>
      <xdr:row>98</xdr:row>
      <xdr:rowOff>139362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130489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3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9393</xdr:rowOff>
    </xdr:from>
    <xdr:to>
      <xdr:col>72</xdr:col>
      <xdr:colOff>38100</xdr:colOff>
      <xdr:row>98</xdr:row>
      <xdr:rowOff>110993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102120</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0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40551</xdr:rowOff>
    </xdr:from>
    <xdr:to>
      <xdr:col>67</xdr:col>
      <xdr:colOff>101600</xdr:colOff>
      <xdr:row>97</xdr:row>
      <xdr:rowOff>142151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133278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76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74821</xdr:rowOff>
    </xdr:from>
    <xdr:to>
      <xdr:col>116</xdr:col>
      <xdr:colOff>63500</xdr:colOff>
      <xdr:row>39</xdr:row>
      <xdr:rowOff>76781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61371"/>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70685</xdr:rowOff>
    </xdr:from>
    <xdr:to>
      <xdr:col>111</xdr:col>
      <xdr:colOff>177800</xdr:colOff>
      <xdr:row>39</xdr:row>
      <xdr:rowOff>76781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5723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70685</xdr:rowOff>
    </xdr:from>
    <xdr:to>
      <xdr:col>107</xdr:col>
      <xdr:colOff>50800</xdr:colOff>
      <xdr:row>39</xdr:row>
      <xdr:rowOff>73406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757235"/>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73406</xdr:rowOff>
    </xdr:from>
    <xdr:to>
      <xdr:col>102</xdr:col>
      <xdr:colOff>114300</xdr:colOff>
      <xdr:row>39</xdr:row>
      <xdr:rowOff>74495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75995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24021</xdr:rowOff>
    </xdr:from>
    <xdr:to>
      <xdr:col>116</xdr:col>
      <xdr:colOff>114300</xdr:colOff>
      <xdr:row>39</xdr:row>
      <xdr:rowOff>125621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1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110398</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25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25981</xdr:rowOff>
    </xdr:from>
    <xdr:to>
      <xdr:col>112</xdr:col>
      <xdr:colOff>38100</xdr:colOff>
      <xdr:row>39</xdr:row>
      <xdr:rowOff>127581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1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118708</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80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19885</xdr:rowOff>
    </xdr:from>
    <xdr:to>
      <xdr:col>107</xdr:col>
      <xdr:colOff>101600</xdr:colOff>
      <xdr:row>39</xdr:row>
      <xdr:rowOff>121485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112612</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799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22606</xdr:rowOff>
    </xdr:from>
    <xdr:to>
      <xdr:col>102</xdr:col>
      <xdr:colOff>165100</xdr:colOff>
      <xdr:row>39</xdr:row>
      <xdr:rowOff>124206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115333</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80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23695</xdr:rowOff>
    </xdr:from>
    <xdr:to>
      <xdr:col>98</xdr:col>
      <xdr:colOff>38100</xdr:colOff>
      <xdr:row>39</xdr:row>
      <xdr:rowOff>125295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1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116422</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80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79235</xdr:rowOff>
    </xdr:from>
    <xdr:to>
      <xdr:col>116</xdr:col>
      <xdr:colOff>63500</xdr:colOff>
      <xdr:row>55</xdr:row>
      <xdr:rowOff>122612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508985"/>
          <a:ext cx="83820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9948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30372</xdr:rowOff>
    </xdr:from>
    <xdr:to>
      <xdr:col>111</xdr:col>
      <xdr:colOff>177800</xdr:colOff>
      <xdr:row>55</xdr:row>
      <xdr:rowOff>79235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460122"/>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140479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150787</xdr:rowOff>
    </xdr:from>
    <xdr:to>
      <xdr:col>107</xdr:col>
      <xdr:colOff>50800</xdr:colOff>
      <xdr:row>55</xdr:row>
      <xdr:rowOff>30372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409087"/>
          <a:ext cx="889000" cy="5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150787</xdr:rowOff>
    </xdr:from>
    <xdr:to>
      <xdr:col>102</xdr:col>
      <xdr:colOff>114300</xdr:colOff>
      <xdr:row>54</xdr:row>
      <xdr:rowOff>152330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409087"/>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132535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79500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71812</xdr:rowOff>
    </xdr:from>
    <xdr:to>
      <xdr:col>116</xdr:col>
      <xdr:colOff>114300</xdr:colOff>
      <xdr:row>56</xdr:row>
      <xdr:rowOff>1962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5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94689</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35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28435</xdr:rowOff>
    </xdr:from>
    <xdr:to>
      <xdr:col>112</xdr:col>
      <xdr:colOff>38100</xdr:colOff>
      <xdr:row>55</xdr:row>
      <xdr:rowOff>130035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4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146562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23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151022</xdr:rowOff>
    </xdr:from>
    <xdr:to>
      <xdr:col>107</xdr:col>
      <xdr:colOff>101600</xdr:colOff>
      <xdr:row>55</xdr:row>
      <xdr:rowOff>81172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4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97699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18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99987</xdr:rowOff>
    </xdr:from>
    <xdr:to>
      <xdr:col>102</xdr:col>
      <xdr:colOff>165100</xdr:colOff>
      <xdr:row>55</xdr:row>
      <xdr:rowOff>30137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35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46664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13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101530</xdr:rowOff>
    </xdr:from>
    <xdr:to>
      <xdr:col>98</xdr:col>
      <xdr:colOff>38100</xdr:colOff>
      <xdr:row>55</xdr:row>
      <xdr:rowOff>31680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3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48207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1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53779</xdr:rowOff>
    </xdr:from>
    <xdr:to>
      <xdr:col>116</xdr:col>
      <xdr:colOff>62864</xdr:colOff>
      <xdr:row>78</xdr:row>
      <xdr:rowOff>35361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98179"/>
          <a:ext cx="1269" cy="1010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39188</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35361</xdr:rowOff>
    </xdr:from>
    <xdr:to>
      <xdr:col>116</xdr:col>
      <xdr:colOff>152400</xdr:colOff>
      <xdr:row>78</xdr:row>
      <xdr:rowOff>35361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456</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1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53779</xdr:rowOff>
    </xdr:from>
    <xdr:to>
      <xdr:col>116</xdr:col>
      <xdr:colOff>152400</xdr:colOff>
      <xdr:row>72</xdr:row>
      <xdr:rowOff>53779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9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70761</xdr:rowOff>
    </xdr:from>
    <xdr:to>
      <xdr:col>116</xdr:col>
      <xdr:colOff>63500</xdr:colOff>
      <xdr:row>72</xdr:row>
      <xdr:rowOff>53779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072261"/>
          <a:ext cx="838200" cy="32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91428</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7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113001</xdr:rowOff>
    </xdr:from>
    <xdr:to>
      <xdr:col>116</xdr:col>
      <xdr:colOff>114300</xdr:colOff>
      <xdr:row>75</xdr:row>
      <xdr:rowOff>43151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0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70761</xdr:rowOff>
    </xdr:from>
    <xdr:to>
      <xdr:col>111</xdr:col>
      <xdr:colOff>177800</xdr:colOff>
      <xdr:row>70</xdr:row>
      <xdr:rowOff>144794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072261"/>
          <a:ext cx="889000" cy="7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47034</xdr:rowOff>
    </xdr:from>
    <xdr:to>
      <xdr:col>112</xdr:col>
      <xdr:colOff>38100</xdr:colOff>
      <xdr:row>72</xdr:row>
      <xdr:rowOff>148634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39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139761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48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100674</xdr:rowOff>
    </xdr:from>
    <xdr:to>
      <xdr:col>107</xdr:col>
      <xdr:colOff>50800</xdr:colOff>
      <xdr:row>70</xdr:row>
      <xdr:rowOff>144794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102174"/>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146409</xdr:rowOff>
    </xdr:from>
    <xdr:to>
      <xdr:col>107</xdr:col>
      <xdr:colOff>101600</xdr:colOff>
      <xdr:row>74</xdr:row>
      <xdr:rowOff>76559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66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67686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5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58939</xdr:rowOff>
    </xdr:from>
    <xdr:to>
      <xdr:col>102</xdr:col>
      <xdr:colOff>114300</xdr:colOff>
      <xdr:row>70</xdr:row>
      <xdr:rowOff>100674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060439"/>
          <a:ext cx="889000" cy="4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113426</xdr:rowOff>
    </xdr:from>
    <xdr:to>
      <xdr:col>102</xdr:col>
      <xdr:colOff>165100</xdr:colOff>
      <xdr:row>74</xdr:row>
      <xdr:rowOff>43576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2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34703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63264</xdr:rowOff>
    </xdr:from>
    <xdr:to>
      <xdr:col>98</xdr:col>
      <xdr:colOff>38100</xdr:colOff>
      <xdr:row>73</xdr:row>
      <xdr:rowOff>164864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57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155991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7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2979</xdr:rowOff>
    </xdr:from>
    <xdr:to>
      <xdr:col>116</xdr:col>
      <xdr:colOff>114300</xdr:colOff>
      <xdr:row>72</xdr:row>
      <xdr:rowOff>104579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34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127456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30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19961</xdr:rowOff>
    </xdr:from>
    <xdr:to>
      <xdr:col>112</xdr:col>
      <xdr:colOff>38100</xdr:colOff>
      <xdr:row>70</xdr:row>
      <xdr:rowOff>121561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0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138088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179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93994</xdr:rowOff>
    </xdr:from>
    <xdr:to>
      <xdr:col>107</xdr:col>
      <xdr:colOff>101600</xdr:colOff>
      <xdr:row>71</xdr:row>
      <xdr:rowOff>24144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09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40671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187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49874</xdr:rowOff>
    </xdr:from>
    <xdr:to>
      <xdr:col>102</xdr:col>
      <xdr:colOff>165100</xdr:colOff>
      <xdr:row>70</xdr:row>
      <xdr:rowOff>151474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05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168001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18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8139</xdr:rowOff>
    </xdr:from>
    <xdr:to>
      <xdr:col>98</xdr:col>
      <xdr:colOff>38100</xdr:colOff>
      <xdr:row>70</xdr:row>
      <xdr:rowOff>109739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0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126266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17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559,503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80,609</a:t>
          </a:r>
          <a:r>
            <a:rPr kumimoji="1" lang="ja-JP" altLang="en-US" sz="1300">
              <a:latin typeface="ＭＳ Ｐゴシック" panose="020B0600070205080204" pitchFamily="50" charset="-128"/>
              <a:ea typeface="ＭＳ Ｐゴシック" panose="020B0600070205080204" pitchFamily="50" charset="-128"/>
            </a:rPr>
            <a:t>円となっている。令和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年度においては、類似団体内でも住民一人当たりの人件費が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と高い水準となっている。これは、広域圏組合解散後の消防事業やごみ処理業務を桐生市が継承したことから、この業務に従事する職員が他団体と比較して、多くなっていることが要因である。人件費については、これまでも職員数の削減により、人件費の抑制に努めてきたところであるが、今後も引き続き、人件費の抑制に努めていく。</a:t>
          </a:r>
        </a:p>
        <a:p>
          <a:r>
            <a:rPr kumimoji="1" lang="ja-JP" altLang="en-US" sz="1300">
              <a:latin typeface="ＭＳ Ｐゴシック" panose="020B0600070205080204" pitchFamily="50" charset="-128"/>
              <a:ea typeface="ＭＳ Ｐゴシック" panose="020B0600070205080204" pitchFamily="50" charset="-128"/>
            </a:rPr>
            <a:t>　今後は、歳入では人口減少などにより市税収入の大幅な増加を見込むことは難しく、普通交付税の合併算定替が終了した状況であるのに対し、歳出では社会保障関係経費や市有施設の維持管理費などがますます増加していくことが予想されることから、引き続き財政の健全化を図りながら、身の丈に合った行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108,330
106,404
274.45
62,980,781
60,610,977
2,168,992
25,904,172
36,396,592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5806</xdr:rowOff>
    </xdr:from>
    <xdr:to>
      <xdr:col>24</xdr:col>
      <xdr:colOff>63500</xdr:colOff>
      <xdr:row>32</xdr:row>
      <xdr:rowOff>42817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92206"/>
          <a:ext cx="838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5806</xdr:rowOff>
    </xdr:from>
    <xdr:to>
      <xdr:col>19</xdr:col>
      <xdr:colOff>177800</xdr:colOff>
      <xdr:row>32</xdr:row>
      <xdr:rowOff>47172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49220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47172</xdr:rowOff>
    </xdr:from>
    <xdr:to>
      <xdr:col>15</xdr:col>
      <xdr:colOff>50800</xdr:colOff>
      <xdr:row>32</xdr:row>
      <xdr:rowOff>120106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533572"/>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120106</xdr:rowOff>
    </xdr:from>
    <xdr:to>
      <xdr:col>10</xdr:col>
      <xdr:colOff>114300</xdr:colOff>
      <xdr:row>33</xdr:row>
      <xdr:rowOff>17236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0650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163467</xdr:rowOff>
    </xdr:from>
    <xdr:to>
      <xdr:col>24</xdr:col>
      <xdr:colOff>114300</xdr:colOff>
      <xdr:row>32</xdr:row>
      <xdr:rowOff>93617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14894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2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126456</xdr:rowOff>
    </xdr:from>
    <xdr:to>
      <xdr:col>20</xdr:col>
      <xdr:colOff>38100</xdr:colOff>
      <xdr:row>32</xdr:row>
      <xdr:rowOff>56606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73133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2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167822</xdr:rowOff>
    </xdr:from>
    <xdr:to>
      <xdr:col>15</xdr:col>
      <xdr:colOff>101600</xdr:colOff>
      <xdr:row>32</xdr:row>
      <xdr:rowOff>97972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114499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5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69306</xdr:rowOff>
    </xdr:from>
    <xdr:to>
      <xdr:col>10</xdr:col>
      <xdr:colOff>165100</xdr:colOff>
      <xdr:row>32</xdr:row>
      <xdr:rowOff>170906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15983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137886</xdr:rowOff>
    </xdr:from>
    <xdr:to>
      <xdr:col>6</xdr:col>
      <xdr:colOff>38100</xdr:colOff>
      <xdr:row>33</xdr:row>
      <xdr:rowOff>68036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84563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9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29789</xdr:rowOff>
    </xdr:from>
    <xdr:to>
      <xdr:col>24</xdr:col>
      <xdr:colOff>62865</xdr:colOff>
      <xdr:row>54</xdr:row>
      <xdr:rowOff>96070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73739"/>
          <a:ext cx="1270" cy="58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99897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3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96070</xdr:rowOff>
    </xdr:from>
    <xdr:to>
      <xdr:col>24</xdr:col>
      <xdr:colOff>152400</xdr:colOff>
      <xdr:row>54</xdr:row>
      <xdr:rowOff>96070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5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147916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29789</xdr:rowOff>
    </xdr:from>
    <xdr:to>
      <xdr:col>24</xdr:col>
      <xdr:colOff>152400</xdr:colOff>
      <xdr:row>51</xdr:row>
      <xdr:rowOff>29789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7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92373</xdr:rowOff>
    </xdr:from>
    <xdr:to>
      <xdr:col>24</xdr:col>
      <xdr:colOff>63500</xdr:colOff>
      <xdr:row>58</xdr:row>
      <xdr:rowOff>51460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350673"/>
          <a:ext cx="838200" cy="64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96748</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0121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73871</xdr:rowOff>
    </xdr:from>
    <xdr:to>
      <xdr:col>24</xdr:col>
      <xdr:colOff>114300</xdr:colOff>
      <xdr:row>54</xdr:row>
      <xdr:rowOff>4021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16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51460</xdr:rowOff>
    </xdr:from>
    <xdr:to>
      <xdr:col>19</xdr:col>
      <xdr:colOff>177800</xdr:colOff>
      <xdr:row>58</xdr:row>
      <xdr:rowOff>66790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95560"/>
          <a:ext cx="889000" cy="1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4573</xdr:rowOff>
    </xdr:from>
    <xdr:to>
      <xdr:col>20</xdr:col>
      <xdr:colOff>38100</xdr:colOff>
      <xdr:row>57</xdr:row>
      <xdr:rowOff>106173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77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122700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5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36007</xdr:rowOff>
    </xdr:from>
    <xdr:to>
      <xdr:col>15</xdr:col>
      <xdr:colOff>50800</xdr:colOff>
      <xdr:row>58</xdr:row>
      <xdr:rowOff>66790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80107"/>
          <a:ext cx="889000" cy="3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109193</xdr:rowOff>
    </xdr:from>
    <xdr:to>
      <xdr:col>15</xdr:col>
      <xdr:colOff>101600</xdr:colOff>
      <xdr:row>58</xdr:row>
      <xdr:rowOff>39343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8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55870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6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5022</xdr:rowOff>
    </xdr:from>
    <xdr:to>
      <xdr:col>10</xdr:col>
      <xdr:colOff>114300</xdr:colOff>
      <xdr:row>58</xdr:row>
      <xdr:rowOff>36007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49122"/>
          <a:ext cx="889000" cy="3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88130</xdr:rowOff>
    </xdr:from>
    <xdr:to>
      <xdr:col>10</xdr:col>
      <xdr:colOff>165100</xdr:colOff>
      <xdr:row>58</xdr:row>
      <xdr:rowOff>18280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34807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45766</xdr:rowOff>
    </xdr:from>
    <xdr:to>
      <xdr:col>6</xdr:col>
      <xdr:colOff>38100</xdr:colOff>
      <xdr:row>57</xdr:row>
      <xdr:rowOff>147366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163893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5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41573</xdr:rowOff>
    </xdr:from>
    <xdr:to>
      <xdr:col>24</xdr:col>
      <xdr:colOff>114300</xdr:colOff>
      <xdr:row>54</xdr:row>
      <xdr:rowOff>143173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29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127950</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21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660</xdr:rowOff>
    </xdr:from>
    <xdr:to>
      <xdr:col>20</xdr:col>
      <xdr:colOff>38100</xdr:colOff>
      <xdr:row>58</xdr:row>
      <xdr:rowOff>102260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93387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15990</xdr:rowOff>
    </xdr:from>
    <xdr:to>
      <xdr:col>15</xdr:col>
      <xdr:colOff>101600</xdr:colOff>
      <xdr:row>58</xdr:row>
      <xdr:rowOff>117590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108717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156657</xdr:rowOff>
    </xdr:from>
    <xdr:to>
      <xdr:col>10</xdr:col>
      <xdr:colOff>165100</xdr:colOff>
      <xdr:row>58</xdr:row>
      <xdr:rowOff>86807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2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77934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2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125672</xdr:rowOff>
    </xdr:from>
    <xdr:to>
      <xdr:col>6</xdr:col>
      <xdr:colOff>38100</xdr:colOff>
      <xdr:row>58</xdr:row>
      <xdr:rowOff>55822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9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46949</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99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135196</xdr:rowOff>
    </xdr:from>
    <xdr:to>
      <xdr:col>24</xdr:col>
      <xdr:colOff>63500</xdr:colOff>
      <xdr:row>74</xdr:row>
      <xdr:rowOff>130076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51046"/>
          <a:ext cx="838200" cy="16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130076</xdr:rowOff>
    </xdr:from>
    <xdr:to>
      <xdr:col>19</xdr:col>
      <xdr:colOff>177800</xdr:colOff>
      <xdr:row>76</xdr:row>
      <xdr:rowOff>19205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17376"/>
          <a:ext cx="889000" cy="2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167452</xdr:rowOff>
    </xdr:from>
    <xdr:to>
      <xdr:col>15</xdr:col>
      <xdr:colOff>50800</xdr:colOff>
      <xdr:row>76</xdr:row>
      <xdr:rowOff>19205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854752"/>
          <a:ext cx="889000" cy="19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124064</xdr:rowOff>
    </xdr:from>
    <xdr:to>
      <xdr:col>10</xdr:col>
      <xdr:colOff>114300</xdr:colOff>
      <xdr:row>74</xdr:row>
      <xdr:rowOff>167452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811364"/>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84396</xdr:rowOff>
    </xdr:from>
    <xdr:to>
      <xdr:col>24</xdr:col>
      <xdr:colOff>114300</xdr:colOff>
      <xdr:row>74</xdr:row>
      <xdr:rowOff>14546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107273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5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79276</xdr:rowOff>
    </xdr:from>
    <xdr:to>
      <xdr:col>20</xdr:col>
      <xdr:colOff>38100</xdr:colOff>
      <xdr:row>75</xdr:row>
      <xdr:rowOff>9426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25953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4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139855</xdr:rowOff>
    </xdr:from>
    <xdr:to>
      <xdr:col>15</xdr:col>
      <xdr:colOff>101600</xdr:colOff>
      <xdr:row>76</xdr:row>
      <xdr:rowOff>70005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86532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7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116652</xdr:rowOff>
    </xdr:from>
    <xdr:to>
      <xdr:col>10</xdr:col>
      <xdr:colOff>165100</xdr:colOff>
      <xdr:row>75</xdr:row>
      <xdr:rowOff>46802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0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63329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7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73264</xdr:rowOff>
    </xdr:from>
    <xdr:to>
      <xdr:col>6</xdr:col>
      <xdr:colOff>38100</xdr:colOff>
      <xdr:row>75</xdr:row>
      <xdr:rowOff>3414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19941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3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12467</xdr:rowOff>
    </xdr:from>
    <xdr:to>
      <xdr:col>24</xdr:col>
      <xdr:colOff>63500</xdr:colOff>
      <xdr:row>96</xdr:row>
      <xdr:rowOff>28142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471667"/>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130099</xdr:rowOff>
    </xdr:from>
    <xdr:to>
      <xdr:col>19</xdr:col>
      <xdr:colOff>177800</xdr:colOff>
      <xdr:row>96</xdr:row>
      <xdr:rowOff>12467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417849"/>
          <a:ext cx="889000" cy="5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130099</xdr:rowOff>
    </xdr:from>
    <xdr:to>
      <xdr:col>15</xdr:col>
      <xdr:colOff>50800</xdr:colOff>
      <xdr:row>96</xdr:row>
      <xdr:rowOff>124940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417849"/>
          <a:ext cx="889000" cy="16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80918</xdr:rowOff>
    </xdr:from>
    <xdr:to>
      <xdr:col>10</xdr:col>
      <xdr:colOff>114300</xdr:colOff>
      <xdr:row>96</xdr:row>
      <xdr:rowOff>124940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540118"/>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2339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148792</xdr:rowOff>
    </xdr:from>
    <xdr:to>
      <xdr:col>24</xdr:col>
      <xdr:colOff>114300</xdr:colOff>
      <xdr:row>96</xdr:row>
      <xdr:rowOff>78942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4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219</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28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133117</xdr:rowOff>
    </xdr:from>
    <xdr:to>
      <xdr:col>20</xdr:col>
      <xdr:colOff>38100</xdr:colOff>
      <xdr:row>96</xdr:row>
      <xdr:rowOff>63267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4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79794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19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79299</xdr:rowOff>
    </xdr:from>
    <xdr:to>
      <xdr:col>15</xdr:col>
      <xdr:colOff>101600</xdr:colOff>
      <xdr:row>96</xdr:row>
      <xdr:rowOff>9449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3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25976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14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74140</xdr:rowOff>
    </xdr:from>
    <xdr:to>
      <xdr:col>10</xdr:col>
      <xdr:colOff>165100</xdr:colOff>
      <xdr:row>97</xdr:row>
      <xdr:rowOff>4290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5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166867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62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30118</xdr:rowOff>
    </xdr:from>
    <xdr:to>
      <xdr:col>6</xdr:col>
      <xdr:colOff>38100</xdr:colOff>
      <xdr:row>96</xdr:row>
      <xdr:rowOff>131718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4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148245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2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74869</xdr:rowOff>
    </xdr:from>
    <xdr:to>
      <xdr:col>55</xdr:col>
      <xdr:colOff>0</xdr:colOff>
      <xdr:row>38</xdr:row>
      <xdr:rowOff>85293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589969"/>
          <a:ext cx="8382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73497</xdr:rowOff>
    </xdr:from>
    <xdr:to>
      <xdr:col>50</xdr:col>
      <xdr:colOff>114300</xdr:colOff>
      <xdr:row>38</xdr:row>
      <xdr:rowOff>74869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58859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67463</xdr:rowOff>
    </xdr:from>
    <xdr:to>
      <xdr:col>45</xdr:col>
      <xdr:colOff>177800</xdr:colOff>
      <xdr:row>38</xdr:row>
      <xdr:rowOff>73497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582563"/>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67463</xdr:rowOff>
    </xdr:from>
    <xdr:to>
      <xdr:col>41</xdr:col>
      <xdr:colOff>50800</xdr:colOff>
      <xdr:row>38</xdr:row>
      <xdr:rowOff>67645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582563"/>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34493</xdr:rowOff>
    </xdr:from>
    <xdr:to>
      <xdr:col>55</xdr:col>
      <xdr:colOff>50800</xdr:colOff>
      <xdr:row>38</xdr:row>
      <xdr:rowOff>136093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120870</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6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24069</xdr:rowOff>
    </xdr:from>
    <xdr:to>
      <xdr:col>50</xdr:col>
      <xdr:colOff>165100</xdr:colOff>
      <xdr:row>38</xdr:row>
      <xdr:rowOff>125669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3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116796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631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22697</xdr:rowOff>
    </xdr:from>
    <xdr:to>
      <xdr:col>46</xdr:col>
      <xdr:colOff>38100</xdr:colOff>
      <xdr:row>38</xdr:row>
      <xdr:rowOff>124297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115424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630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16663</xdr:rowOff>
    </xdr:from>
    <xdr:to>
      <xdr:col>41</xdr:col>
      <xdr:colOff>101600</xdr:colOff>
      <xdr:row>38</xdr:row>
      <xdr:rowOff>118263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109390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16845</xdr:rowOff>
    </xdr:from>
    <xdr:to>
      <xdr:col>36</xdr:col>
      <xdr:colOff>165100</xdr:colOff>
      <xdr:row>38</xdr:row>
      <xdr:rowOff>118445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109572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24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2929</xdr:rowOff>
    </xdr:from>
    <xdr:to>
      <xdr:col>55</xdr:col>
      <xdr:colOff>0</xdr:colOff>
      <xdr:row>58</xdr:row>
      <xdr:rowOff>4163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47029"/>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171018</xdr:rowOff>
    </xdr:from>
    <xdr:to>
      <xdr:col>50</xdr:col>
      <xdr:colOff>114300</xdr:colOff>
      <xdr:row>58</xdr:row>
      <xdr:rowOff>2929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43668"/>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171018</xdr:rowOff>
    </xdr:from>
    <xdr:to>
      <xdr:col>45</xdr:col>
      <xdr:colOff>177800</xdr:colOff>
      <xdr:row>58</xdr:row>
      <xdr:rowOff>11912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43668"/>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8964</xdr:rowOff>
    </xdr:from>
    <xdr:to>
      <xdr:col>41</xdr:col>
      <xdr:colOff>50800</xdr:colOff>
      <xdr:row>58</xdr:row>
      <xdr:rowOff>11912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53064"/>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124813</xdr:rowOff>
    </xdr:from>
    <xdr:to>
      <xdr:col>55</xdr:col>
      <xdr:colOff>50800</xdr:colOff>
      <xdr:row>58</xdr:row>
      <xdr:rowOff>54963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59577</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3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123579</xdr:rowOff>
    </xdr:from>
    <xdr:to>
      <xdr:col>50</xdr:col>
      <xdr:colOff>165100</xdr:colOff>
      <xdr:row>58</xdr:row>
      <xdr:rowOff>53729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44856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998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120218</xdr:rowOff>
    </xdr:from>
    <xdr:to>
      <xdr:col>46</xdr:col>
      <xdr:colOff>38100</xdr:colOff>
      <xdr:row>58</xdr:row>
      <xdr:rowOff>50368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41495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98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132562</xdr:rowOff>
    </xdr:from>
    <xdr:to>
      <xdr:col>41</xdr:col>
      <xdr:colOff>101600</xdr:colOff>
      <xdr:row>58</xdr:row>
      <xdr:rowOff>62712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53839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99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129614</xdr:rowOff>
    </xdr:from>
    <xdr:to>
      <xdr:col>36</xdr:col>
      <xdr:colOff>165100</xdr:colOff>
      <xdr:row>58</xdr:row>
      <xdr:rowOff>59764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50891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999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2083</xdr:rowOff>
    </xdr:from>
    <xdr:to>
      <xdr:col>55</xdr:col>
      <xdr:colOff>0</xdr:colOff>
      <xdr:row>74</xdr:row>
      <xdr:rowOff>81910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175033"/>
          <a:ext cx="838200" cy="59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81910</xdr:rowOff>
    </xdr:from>
    <xdr:to>
      <xdr:col>50</xdr:col>
      <xdr:colOff>114300</xdr:colOff>
      <xdr:row>74</xdr:row>
      <xdr:rowOff>137506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769210"/>
          <a:ext cx="889000" cy="5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32214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100655</xdr:rowOff>
    </xdr:from>
    <xdr:to>
      <xdr:col>45</xdr:col>
      <xdr:colOff>177800</xdr:colOff>
      <xdr:row>74</xdr:row>
      <xdr:rowOff>137506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2787955"/>
          <a:ext cx="8890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57452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64353</xdr:rowOff>
    </xdr:from>
    <xdr:to>
      <xdr:col>41</xdr:col>
      <xdr:colOff>50800</xdr:colOff>
      <xdr:row>74</xdr:row>
      <xdr:rowOff>100655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2751653"/>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41358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85569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122733</xdr:rowOff>
    </xdr:from>
    <xdr:to>
      <xdr:col>55</xdr:col>
      <xdr:colOff>50800</xdr:colOff>
      <xdr:row>71</xdr:row>
      <xdr:rowOff>52883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1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37660</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03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31110</xdr:rowOff>
    </xdr:from>
    <xdr:to>
      <xdr:col>50</xdr:col>
      <xdr:colOff>165100</xdr:colOff>
      <xdr:row>74</xdr:row>
      <xdr:rowOff>132710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71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149237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86706</xdr:rowOff>
    </xdr:from>
    <xdr:to>
      <xdr:col>46</xdr:col>
      <xdr:colOff>38100</xdr:colOff>
      <xdr:row>75</xdr:row>
      <xdr:rowOff>16856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77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33383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5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49855</xdr:rowOff>
    </xdr:from>
    <xdr:to>
      <xdr:col>41</xdr:col>
      <xdr:colOff>101600</xdr:colOff>
      <xdr:row>74</xdr:row>
      <xdr:rowOff>151455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7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167982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5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13553</xdr:rowOff>
    </xdr:from>
    <xdr:to>
      <xdr:col>36</xdr:col>
      <xdr:colOff>165100</xdr:colOff>
      <xdr:row>74</xdr:row>
      <xdr:rowOff>115153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7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131680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4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131180</xdr:rowOff>
    </xdr:from>
    <xdr:to>
      <xdr:col>55</xdr:col>
      <xdr:colOff>0</xdr:colOff>
      <xdr:row>98</xdr:row>
      <xdr:rowOff>138156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933280"/>
          <a:ext cx="838200" cy="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131180</xdr:rowOff>
    </xdr:from>
    <xdr:to>
      <xdr:col>50</xdr:col>
      <xdr:colOff>114300</xdr:colOff>
      <xdr:row>98</xdr:row>
      <xdr:rowOff>148053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933280"/>
          <a:ext cx="8890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141548</xdr:rowOff>
    </xdr:from>
    <xdr:to>
      <xdr:col>45</xdr:col>
      <xdr:colOff>177800</xdr:colOff>
      <xdr:row>98</xdr:row>
      <xdr:rowOff>148053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943648"/>
          <a:ext cx="8890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132832</xdr:rowOff>
    </xdr:from>
    <xdr:to>
      <xdr:col>41</xdr:col>
      <xdr:colOff>50800</xdr:colOff>
      <xdr:row>98</xdr:row>
      <xdr:rowOff>141548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934932"/>
          <a:ext cx="8890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87356</xdr:rowOff>
    </xdr:from>
    <xdr:to>
      <xdr:col>55</xdr:col>
      <xdr:colOff>50800</xdr:colOff>
      <xdr:row>99</xdr:row>
      <xdr:rowOff>17506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8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8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80380</xdr:rowOff>
    </xdr:from>
    <xdr:to>
      <xdr:col>50</xdr:col>
      <xdr:colOff>165100</xdr:colOff>
      <xdr:row>99</xdr:row>
      <xdr:rowOff>10530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1657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9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97253</xdr:rowOff>
    </xdr:from>
    <xdr:to>
      <xdr:col>46</xdr:col>
      <xdr:colOff>38100</xdr:colOff>
      <xdr:row>99</xdr:row>
      <xdr:rowOff>27403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18530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9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90748</xdr:rowOff>
    </xdr:from>
    <xdr:to>
      <xdr:col>41</xdr:col>
      <xdr:colOff>101600</xdr:colOff>
      <xdr:row>99</xdr:row>
      <xdr:rowOff>20898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9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12025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8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82032</xdr:rowOff>
    </xdr:from>
    <xdr:to>
      <xdr:col>36</xdr:col>
      <xdr:colOff>165100</xdr:colOff>
      <xdr:row>99</xdr:row>
      <xdr:rowOff>12182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3309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36982</xdr:rowOff>
    </xdr:from>
    <xdr:to>
      <xdr:col>85</xdr:col>
      <xdr:colOff>127000</xdr:colOff>
      <xdr:row>35</xdr:row>
      <xdr:rowOff>29972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5694832"/>
          <a:ext cx="838200" cy="3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48277</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20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39497</xdr:rowOff>
    </xdr:from>
    <xdr:to>
      <xdr:col>81</xdr:col>
      <xdr:colOff>50800</xdr:colOff>
      <xdr:row>35</xdr:row>
      <xdr:rowOff>29972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868797"/>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19626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119812</xdr:rowOff>
    </xdr:from>
    <xdr:to>
      <xdr:col>76</xdr:col>
      <xdr:colOff>114300</xdr:colOff>
      <xdr:row>34</xdr:row>
      <xdr:rowOff>39497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777662"/>
          <a:ext cx="889000" cy="9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89044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119812</xdr:rowOff>
    </xdr:from>
    <xdr:to>
      <xdr:col>71</xdr:col>
      <xdr:colOff>177800</xdr:colOff>
      <xdr:row>35</xdr:row>
      <xdr:rowOff>59842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777662"/>
          <a:ext cx="889000" cy="28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132021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74414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157632</xdr:rowOff>
    </xdr:from>
    <xdr:to>
      <xdr:col>85</xdr:col>
      <xdr:colOff>177800</xdr:colOff>
      <xdr:row>33</xdr:row>
      <xdr:rowOff>87782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6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9059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4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150622</xdr:rowOff>
    </xdr:from>
    <xdr:to>
      <xdr:col>81</xdr:col>
      <xdr:colOff>101600</xdr:colOff>
      <xdr:row>35</xdr:row>
      <xdr:rowOff>80772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9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97299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75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160147</xdr:rowOff>
    </xdr:from>
    <xdr:to>
      <xdr:col>76</xdr:col>
      <xdr:colOff>165100</xdr:colOff>
      <xdr:row>34</xdr:row>
      <xdr:rowOff>90297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81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106824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59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69012</xdr:rowOff>
    </xdr:from>
    <xdr:to>
      <xdr:col>72</xdr:col>
      <xdr:colOff>38100</xdr:colOff>
      <xdr:row>33</xdr:row>
      <xdr:rowOff>170612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72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15689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50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9042</xdr:rowOff>
    </xdr:from>
    <xdr:to>
      <xdr:col>67</xdr:col>
      <xdr:colOff>101600</xdr:colOff>
      <xdr:row>35</xdr:row>
      <xdr:rowOff>110642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0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127169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7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170012</xdr:rowOff>
    </xdr:from>
    <xdr:to>
      <xdr:col>85</xdr:col>
      <xdr:colOff>127000</xdr:colOff>
      <xdr:row>55</xdr:row>
      <xdr:rowOff>115012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8913962"/>
          <a:ext cx="838200" cy="63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41198</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4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115012</xdr:rowOff>
    </xdr:from>
    <xdr:to>
      <xdr:col>81</xdr:col>
      <xdr:colOff>50800</xdr:colOff>
      <xdr:row>57</xdr:row>
      <xdr:rowOff>76721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544762"/>
          <a:ext cx="889000" cy="30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62527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76721</xdr:rowOff>
    </xdr:from>
    <xdr:to>
      <xdr:col>76</xdr:col>
      <xdr:colOff>114300</xdr:colOff>
      <xdr:row>58</xdr:row>
      <xdr:rowOff>55004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49371"/>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55004</xdr:rowOff>
    </xdr:from>
    <xdr:to>
      <xdr:col>71</xdr:col>
      <xdr:colOff>177800</xdr:colOff>
      <xdr:row>58</xdr:row>
      <xdr:rowOff>66319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99104"/>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91241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9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117802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100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119212</xdr:rowOff>
    </xdr:from>
    <xdr:to>
      <xdr:col>85</xdr:col>
      <xdr:colOff>177800</xdr:colOff>
      <xdr:row>52</xdr:row>
      <xdr:rowOff>49362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88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142089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71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64212</xdr:rowOff>
    </xdr:from>
    <xdr:to>
      <xdr:col>81</xdr:col>
      <xdr:colOff>101600</xdr:colOff>
      <xdr:row>55</xdr:row>
      <xdr:rowOff>165812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9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10889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26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25921</xdr:rowOff>
    </xdr:from>
    <xdr:to>
      <xdr:col>76</xdr:col>
      <xdr:colOff>165100</xdr:colOff>
      <xdr:row>57</xdr:row>
      <xdr:rowOff>127521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144048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5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4204</xdr:rowOff>
    </xdr:from>
    <xdr:to>
      <xdr:col>72</xdr:col>
      <xdr:colOff>38100</xdr:colOff>
      <xdr:row>58</xdr:row>
      <xdr:rowOff>105804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96931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15519</xdr:rowOff>
    </xdr:from>
    <xdr:to>
      <xdr:col>67</xdr:col>
      <xdr:colOff>101600</xdr:colOff>
      <xdr:row>58</xdr:row>
      <xdr:rowOff>117119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133646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33528</xdr:rowOff>
    </xdr:from>
    <xdr:to>
      <xdr:col>85</xdr:col>
      <xdr:colOff>127000</xdr:colOff>
      <xdr:row>79</xdr:row>
      <xdr:rowOff>33565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78078"/>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33528</xdr:rowOff>
    </xdr:from>
    <xdr:to>
      <xdr:col>81</xdr:col>
      <xdr:colOff>50800</xdr:colOff>
      <xdr:row>79</xdr:row>
      <xdr:rowOff>38125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78078"/>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36373</xdr:rowOff>
    </xdr:from>
    <xdr:to>
      <xdr:col>76</xdr:col>
      <xdr:colOff>114300</xdr:colOff>
      <xdr:row>79</xdr:row>
      <xdr:rowOff>38125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0923"/>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36373</xdr:rowOff>
    </xdr:from>
    <xdr:to>
      <xdr:col>71</xdr:col>
      <xdr:colOff>177800</xdr:colOff>
      <xdr:row>79</xdr:row>
      <xdr:rowOff>39460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80923"/>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80027</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4017" y="1362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154215</xdr:rowOff>
    </xdr:from>
    <xdr:to>
      <xdr:col>85</xdr:col>
      <xdr:colOff>177800</xdr:colOff>
      <xdr:row>79</xdr:row>
      <xdr:rowOff>84365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121110</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94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154178</xdr:rowOff>
    </xdr:from>
    <xdr:to>
      <xdr:col>81</xdr:col>
      <xdr:colOff>101600</xdr:colOff>
      <xdr:row>79</xdr:row>
      <xdr:rowOff>84328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75455</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2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158775</xdr:rowOff>
    </xdr:from>
    <xdr:to>
      <xdr:col>76</xdr:col>
      <xdr:colOff>165100</xdr:colOff>
      <xdr:row>79</xdr:row>
      <xdr:rowOff>88925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80052</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24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157023</xdr:rowOff>
    </xdr:from>
    <xdr:to>
      <xdr:col>72</xdr:col>
      <xdr:colOff>38100</xdr:colOff>
      <xdr:row>79</xdr:row>
      <xdr:rowOff>87173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103700</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305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160110</xdr:rowOff>
    </xdr:from>
    <xdr:to>
      <xdr:col>67</xdr:col>
      <xdr:colOff>101600</xdr:colOff>
      <xdr:row>79</xdr:row>
      <xdr:rowOff>90260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81387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25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155587</xdr:rowOff>
    </xdr:from>
    <xdr:to>
      <xdr:col>85</xdr:col>
      <xdr:colOff>127000</xdr:colOff>
      <xdr:row>94</xdr:row>
      <xdr:rowOff>21377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100437"/>
          <a:ext cx="838200" cy="3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92290</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0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21377</xdr:rowOff>
    </xdr:from>
    <xdr:to>
      <xdr:col>81</xdr:col>
      <xdr:colOff>50800</xdr:colOff>
      <xdr:row>94</xdr:row>
      <xdr:rowOff>44306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137677"/>
          <a:ext cx="8890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44306</xdr:rowOff>
    </xdr:from>
    <xdr:to>
      <xdr:col>76</xdr:col>
      <xdr:colOff>114300</xdr:colOff>
      <xdr:row>94</xdr:row>
      <xdr:rowOff>61404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160606"/>
          <a:ext cx="889000" cy="1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61404</xdr:rowOff>
    </xdr:from>
    <xdr:to>
      <xdr:col>71</xdr:col>
      <xdr:colOff>177800</xdr:colOff>
      <xdr:row>94</xdr:row>
      <xdr:rowOff>61861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17770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104787</xdr:rowOff>
    </xdr:from>
    <xdr:to>
      <xdr:col>85</xdr:col>
      <xdr:colOff>177800</xdr:colOff>
      <xdr:row>94</xdr:row>
      <xdr:rowOff>34937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0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127664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90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142027</xdr:rowOff>
    </xdr:from>
    <xdr:to>
      <xdr:col>81</xdr:col>
      <xdr:colOff>101600</xdr:colOff>
      <xdr:row>94</xdr:row>
      <xdr:rowOff>72177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08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63304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17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164956</xdr:rowOff>
    </xdr:from>
    <xdr:to>
      <xdr:col>76</xdr:col>
      <xdr:colOff>165100</xdr:colOff>
      <xdr:row>94</xdr:row>
      <xdr:rowOff>95106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10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86233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20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10604</xdr:rowOff>
    </xdr:from>
    <xdr:to>
      <xdr:col>72</xdr:col>
      <xdr:colOff>38100</xdr:colOff>
      <xdr:row>94</xdr:row>
      <xdr:rowOff>112204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1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103331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21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11061</xdr:rowOff>
    </xdr:from>
    <xdr:to>
      <xdr:col>67</xdr:col>
      <xdr:colOff>101600</xdr:colOff>
      <xdr:row>94</xdr:row>
      <xdr:rowOff>112661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12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103788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22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24828</xdr:rowOff>
    </xdr:from>
    <xdr:to>
      <xdr:col>116</xdr:col>
      <xdr:colOff>62864</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6025578"/>
          <a:ext cx="1269" cy="51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44023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5591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142955</xdr:rowOff>
    </xdr:from>
    <xdr:ext cx="378565"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800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24828</xdr:rowOff>
    </xdr:from>
    <xdr:to>
      <xdr:col>116</xdr:col>
      <xdr:colOff>152400</xdr:colOff>
      <xdr:row>35</xdr:row>
      <xdr:rowOff>24828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02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132923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305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110046</xdr:rowOff>
    </xdr:from>
    <xdr:to>
      <xdr:col>116</xdr:col>
      <xdr:colOff>114300</xdr:colOff>
      <xdr:row>38</xdr:row>
      <xdr:rowOff>40196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6033</xdr:rowOff>
    </xdr:from>
    <xdr:to>
      <xdr:col>112</xdr:col>
      <xdr:colOff>38100</xdr:colOff>
      <xdr:row>37</xdr:row>
      <xdr:rowOff>107633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124160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91758</xdr:rowOff>
    </xdr:from>
    <xdr:to>
      <xdr:col>107</xdr:col>
      <xdr:colOff>101600</xdr:colOff>
      <xdr:row>38</xdr:row>
      <xdr:rowOff>21907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38435</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77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31115</xdr:rowOff>
    </xdr:from>
    <xdr:to>
      <xdr:col>102</xdr:col>
      <xdr:colOff>114300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5346065"/>
          <a:ext cx="889000" cy="119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100330</xdr:rowOff>
    </xdr:from>
    <xdr:to>
      <xdr:col>102</xdr:col>
      <xdr:colOff>165100</xdr:colOff>
      <xdr:row>38</xdr:row>
      <xdr:rowOff>30480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47007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219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72327</xdr:rowOff>
    </xdr:from>
    <xdr:to>
      <xdr:col>98</xdr:col>
      <xdr:colOff>38100</xdr:colOff>
      <xdr:row>38</xdr:row>
      <xdr:rowOff>2477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165054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508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88473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4321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151765</xdr:rowOff>
    </xdr:from>
    <xdr:to>
      <xdr:col>98</xdr:col>
      <xdr:colOff>38100</xdr:colOff>
      <xdr:row>31</xdr:row>
      <xdr:rowOff>81915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529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98442</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507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類似団体と比較して教育費が高い水準となっている。これは、学校給食共同調理場や陸上競技場整備事業によるもので　前年度と比較して約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億円程度増加したことが要因である。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は、歳入では人口減少などにより市税収入の大幅な増加を見込むことは難しく、普通交付税の合併算定替が終了した状況であるのに対し、歳出では社会保障関係経費や市有施設の維持管理費などがますます増加していくことが予想されることから、引き続き財政の健全化を図りながら、身の丈に合った行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年度以降取り崩しを行っており、令和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年度は、前年度と比較して</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千万円の減少、</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ポイント減少となった。</a:t>
          </a:r>
        </a:p>
        <a:p>
          <a:r>
            <a:rPr kumimoji="1" lang="ja-JP" altLang="en-US" sz="1400">
              <a:latin typeface="ＭＳ ゴシック" pitchFamily="49" charset="-128"/>
              <a:ea typeface="ＭＳ ゴシック" pitchFamily="49" charset="-128"/>
            </a:rPr>
            <a:t>　実質収支額は、前年度と比較して約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千万円の減少、</a:t>
          </a:r>
          <a:r>
            <a:rPr kumimoji="1" lang="en-US" altLang="ja-JP" sz="1400">
              <a:latin typeface="ＭＳ ゴシック" pitchFamily="49" charset="-128"/>
              <a:ea typeface="ＭＳ ゴシック" pitchFamily="49" charset="-128"/>
            </a:rPr>
            <a:t>0.25</a:t>
          </a:r>
          <a:r>
            <a:rPr kumimoji="1" lang="ja-JP" altLang="en-US" sz="1400">
              <a:latin typeface="ＭＳ ゴシック" pitchFamily="49" charset="-128"/>
              <a:ea typeface="ＭＳ ゴシック" pitchFamily="49" charset="-128"/>
            </a:rPr>
            <a:t>ポイントの減少となっている。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普通交付税の合併算定替終了、またコロナ禍による歳入の減少により財源確保は今後も厳しい状態であるため、平成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年度に策定した桐生市行政改革方針に基づいて行政改革を推進するなど堅実な財政運営に努めていく。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62980781</v>
      </c>
      <c r="BO4" s="464"/>
      <c r="BP4" s="464"/>
      <c r="BQ4" s="464"/>
      <c r="BR4" s="464"/>
      <c r="BS4" s="464"/>
      <c r="BT4" s="464"/>
      <c r="BU4" s="465"/>
      <c r="BV4" s="463">
        <v>47502093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8.4</v>
      </c>
      <c r="CU4" s="648"/>
      <c r="CV4" s="648"/>
      <c r="CW4" s="648"/>
      <c r="CX4" s="648"/>
      <c r="CY4" s="648"/>
      <c r="CZ4" s="648"/>
      <c r="DA4" s="649"/>
      <c r="DB4" s="647">
        <v>8.6</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60610977</v>
      </c>
      <c r="BO5" s="469"/>
      <c r="BP5" s="469"/>
      <c r="BQ5" s="469"/>
      <c r="BR5" s="469"/>
      <c r="BS5" s="469"/>
      <c r="BT5" s="469"/>
      <c r="BU5" s="470"/>
      <c r="BV5" s="468">
        <v>45115411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95.7</v>
      </c>
      <c r="CU5" s="439"/>
      <c r="CV5" s="439"/>
      <c r="CW5" s="439"/>
      <c r="CX5" s="439"/>
      <c r="CY5" s="439"/>
      <c r="CZ5" s="439"/>
      <c r="DA5" s="440"/>
      <c r="DB5" s="438">
        <v>96.5</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2369804</v>
      </c>
      <c r="BO6" s="469"/>
      <c r="BP6" s="469"/>
      <c r="BQ6" s="469"/>
      <c r="BR6" s="469"/>
      <c r="BS6" s="469"/>
      <c r="BT6" s="469"/>
      <c r="BU6" s="470"/>
      <c r="BV6" s="468">
        <v>2386682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100.2</v>
      </c>
      <c r="CU6" s="622"/>
      <c r="CV6" s="622"/>
      <c r="CW6" s="622"/>
      <c r="CX6" s="622"/>
      <c r="CY6" s="622"/>
      <c r="CZ6" s="622"/>
      <c r="DA6" s="623"/>
      <c r="DB6" s="621">
        <v>101.3</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200812</v>
      </c>
      <c r="BO7" s="469"/>
      <c r="BP7" s="469"/>
      <c r="BQ7" s="469"/>
      <c r="BR7" s="469"/>
      <c r="BS7" s="469"/>
      <c r="BT7" s="469"/>
      <c r="BU7" s="470"/>
      <c r="BV7" s="468">
        <v>187682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25904172</v>
      </c>
      <c r="CU7" s="469"/>
      <c r="CV7" s="469"/>
      <c r="CW7" s="469"/>
      <c r="CX7" s="469"/>
      <c r="CY7" s="469"/>
      <c r="CZ7" s="469"/>
      <c r="DA7" s="470"/>
      <c r="DB7" s="468">
        <v>25517444</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2168992</v>
      </c>
      <c r="BO8" s="469"/>
      <c r="BP8" s="469"/>
      <c r="BQ8" s="469"/>
      <c r="BR8" s="469"/>
      <c r="BS8" s="469"/>
      <c r="BT8" s="469"/>
      <c r="BU8" s="470"/>
      <c r="BV8" s="468">
        <v>2199000</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0.57999999999999996</v>
      </c>
      <c r="CU8" s="582"/>
      <c r="CV8" s="582"/>
      <c r="CW8" s="582"/>
      <c r="CX8" s="582"/>
      <c r="CY8" s="582"/>
      <c r="CZ8" s="582"/>
      <c r="DA8" s="583"/>
      <c r="DB8" s="581">
        <v>0.56999999999999995</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106445</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-30008</v>
      </c>
      <c r="BO9" s="469"/>
      <c r="BP9" s="469"/>
      <c r="BQ9" s="469"/>
      <c r="BR9" s="469"/>
      <c r="BS9" s="469"/>
      <c r="BT9" s="469"/>
      <c r="BU9" s="470"/>
      <c r="BV9" s="468">
        <v>-353603</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12</v>
      </c>
      <c r="CU9" s="439"/>
      <c r="CV9" s="439"/>
      <c r="CW9" s="439"/>
      <c r="CX9" s="439"/>
      <c r="CY9" s="439"/>
      <c r="CZ9" s="439"/>
      <c r="DA9" s="440"/>
      <c r="DB9" s="438">
        <v>11.9</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114714</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105</v>
      </c>
      <c r="AV10" s="526"/>
      <c r="AW10" s="526"/>
      <c r="AX10" s="526"/>
      <c r="AY10" s="448" t="s">
        <v>120</v>
      </c>
      <c r="AZ10" s="449"/>
      <c r="BA10" s="449"/>
      <c r="BB10" s="449"/>
      <c r="BC10" s="449"/>
      <c r="BD10" s="449"/>
      <c r="BE10" s="449"/>
      <c r="BF10" s="449"/>
      <c r="BG10" s="449"/>
      <c r="BH10" s="449"/>
      <c r="BI10" s="449"/>
      <c r="BJ10" s="449"/>
      <c r="BK10" s="449"/>
      <c r="BL10" s="449"/>
      <c r="BM10" s="450"/>
      <c r="BN10" s="468">
        <v>536</v>
      </c>
      <c r="BO10" s="469"/>
      <c r="BP10" s="469"/>
      <c r="BQ10" s="469"/>
      <c r="BR10" s="469"/>
      <c r="BS10" s="469"/>
      <c r="BT10" s="469"/>
      <c r="BU10" s="470"/>
      <c r="BV10" s="468">
        <v>837</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108330</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1419326</v>
      </c>
      <c r="BO12" s="469"/>
      <c r="BP12" s="469"/>
      <c r="BQ12" s="469"/>
      <c r="BR12" s="469"/>
      <c r="BS12" s="469"/>
      <c r="BT12" s="469"/>
      <c r="BU12" s="470"/>
      <c r="BV12" s="468">
        <v>1500730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106404</v>
      </c>
      <c r="S13" s="572"/>
      <c r="T13" s="572"/>
      <c r="U13" s="572"/>
      <c r="V13" s="573"/>
      <c r="W13" s="559" t="s">
        <v>139</v>
      </c>
      <c r="X13" s="481"/>
      <c r="Y13" s="481"/>
      <c r="Z13" s="481"/>
      <c r="AA13" s="481"/>
      <c r="AB13" s="482"/>
      <c r="AC13" s="444">
        <v>1321</v>
      </c>
      <c r="AD13" s="445"/>
      <c r="AE13" s="445"/>
      <c r="AF13" s="445"/>
      <c r="AG13" s="446"/>
      <c r="AH13" s="444">
        <v>1423</v>
      </c>
      <c r="AI13" s="445"/>
      <c r="AJ13" s="445"/>
      <c r="AK13" s="445"/>
      <c r="AL13" s="447"/>
      <c r="AM13" s="537" t="s">
        <v>140</v>
      </c>
      <c r="AN13" s="442"/>
      <c r="AO13" s="442"/>
      <c r="AP13" s="442"/>
      <c r="AQ13" s="442"/>
      <c r="AR13" s="442"/>
      <c r="AS13" s="442"/>
      <c r="AT13" s="443"/>
      <c r="AU13" s="525" t="s">
        <v>105</v>
      </c>
      <c r="AV13" s="526"/>
      <c r="AW13" s="526"/>
      <c r="AX13" s="526"/>
      <c r="AY13" s="448" t="s">
        <v>141</v>
      </c>
      <c r="AZ13" s="449"/>
      <c r="BA13" s="449"/>
      <c r="BB13" s="449"/>
      <c r="BC13" s="449"/>
      <c r="BD13" s="449"/>
      <c r="BE13" s="449"/>
      <c r="BF13" s="449"/>
      <c r="BG13" s="449"/>
      <c r="BH13" s="449"/>
      <c r="BI13" s="449"/>
      <c r="BJ13" s="449"/>
      <c r="BK13" s="449"/>
      <c r="BL13" s="449"/>
      <c r="BM13" s="450"/>
      <c r="BN13" s="468">
        <v>-1448798</v>
      </c>
      <c r="BO13" s="469"/>
      <c r="BP13" s="469"/>
      <c r="BQ13" s="469"/>
      <c r="BR13" s="469"/>
      <c r="BS13" s="469"/>
      <c r="BT13" s="469"/>
      <c r="BU13" s="470"/>
      <c r="BV13" s="468">
        <v>-1853496</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4.5</v>
      </c>
      <c r="CU13" s="439"/>
      <c r="CV13" s="439"/>
      <c r="CW13" s="439"/>
      <c r="CX13" s="439"/>
      <c r="CY13" s="439"/>
      <c r="CZ13" s="439"/>
      <c r="DA13" s="440"/>
      <c r="DB13" s="438">
        <v>4.8</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143</v>
      </c>
      <c r="M14" s="605"/>
      <c r="N14" s="605"/>
      <c r="O14" s="605"/>
      <c r="P14" s="605"/>
      <c r="Q14" s="606"/>
      <c r="R14" s="571">
        <v>110122</v>
      </c>
      <c r="S14" s="572"/>
      <c r="T14" s="572"/>
      <c r="U14" s="572"/>
      <c r="V14" s="573"/>
      <c r="W14" s="574"/>
      <c r="X14" s="484"/>
      <c r="Y14" s="484"/>
      <c r="Z14" s="484"/>
      <c r="AA14" s="484"/>
      <c r="AB14" s="485"/>
      <c r="AC14" s="564">
        <v>2.5</v>
      </c>
      <c r="AD14" s="565"/>
      <c r="AE14" s="565"/>
      <c r="AF14" s="565"/>
      <c r="AG14" s="566"/>
      <c r="AH14" s="564">
        <v>2.6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129</v>
      </c>
      <c r="CU14" s="576"/>
      <c r="CV14" s="576"/>
      <c r="CW14" s="576"/>
      <c r="CX14" s="576"/>
      <c r="CY14" s="576"/>
      <c r="CZ14" s="576"/>
      <c r="DA14" s="577"/>
      <c r="DB14" s="575" t="s">
        <v>145</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146</v>
      </c>
      <c r="N15" s="569"/>
      <c r="O15" s="569"/>
      <c r="P15" s="569"/>
      <c r="Q15" s="570"/>
      <c r="R15" s="571">
        <v>108208</v>
      </c>
      <c r="S15" s="572"/>
      <c r="T15" s="572"/>
      <c r="U15" s="572"/>
      <c r="V15" s="573"/>
      <c r="W15" s="559" t="s">
        <v>147</v>
      </c>
      <c r="X15" s="481"/>
      <c r="Y15" s="481"/>
      <c r="Z15" s="481"/>
      <c r="AA15" s="481"/>
      <c r="AB15" s="482"/>
      <c r="AC15" s="444">
        <v>19384</v>
      </c>
      <c r="AD15" s="445"/>
      <c r="AE15" s="445"/>
      <c r="AF15" s="445"/>
      <c r="AG15" s="446"/>
      <c r="AH15" s="444">
        <v>20367</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12444863</v>
      </c>
      <c r="BO15" s="464"/>
      <c r="BP15" s="464"/>
      <c r="BQ15" s="464"/>
      <c r="BR15" s="464"/>
      <c r="BS15" s="464"/>
      <c r="BT15" s="464"/>
      <c r="BU15" s="465"/>
      <c r="BV15" s="463">
        <v>11799753</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36</v>
      </c>
      <c r="AD16" s="565"/>
      <c r="AE16" s="565"/>
      <c r="AF16" s="565"/>
      <c r="AG16" s="566"/>
      <c r="AH16" s="564">
        <v>36.6</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21364785</v>
      </c>
      <c r="BO16" s="469"/>
      <c r="BP16" s="469"/>
      <c r="BQ16" s="469"/>
      <c r="BR16" s="469"/>
      <c r="BS16" s="469"/>
      <c r="BT16" s="469"/>
      <c r="BU16" s="470"/>
      <c r="BV16" s="468">
        <v>20839744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33209</v>
      </c>
      <c r="AD17" s="445"/>
      <c r="AE17" s="445"/>
      <c r="AF17" s="445"/>
      <c r="AG17" s="446"/>
      <c r="AH17" s="444">
        <v>33789</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15697408</v>
      </c>
      <c r="BO17" s="469"/>
      <c r="BP17" s="469"/>
      <c r="BQ17" s="469"/>
      <c r="BR17" s="469"/>
      <c r="BS17" s="469"/>
      <c r="BT17" s="469"/>
      <c r="BU17" s="470"/>
      <c r="BV17" s="468">
        <v>14972775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157</v>
      </c>
      <c r="C18" s="531"/>
      <c r="D18" s="531"/>
      <c r="E18" s="532"/>
      <c r="F18" s="532"/>
      <c r="G18" s="532"/>
      <c r="H18" s="532"/>
      <c r="I18" s="532"/>
      <c r="J18" s="532"/>
      <c r="K18" s="532"/>
      <c r="L18" s="533">
        <v>274.45</v>
      </c>
      <c r="M18" s="533"/>
      <c r="N18" s="533"/>
      <c r="O18" s="533"/>
      <c r="P18" s="533"/>
      <c r="Q18" s="533"/>
      <c r="R18" s="534"/>
      <c r="S18" s="534"/>
      <c r="T18" s="534"/>
      <c r="U18" s="534"/>
      <c r="V18" s="535"/>
      <c r="W18" s="549"/>
      <c r="X18" s="550"/>
      <c r="Y18" s="550"/>
      <c r="Z18" s="550"/>
      <c r="AA18" s="550"/>
      <c r="AB18" s="560"/>
      <c r="AC18" s="432">
        <v>61.6</v>
      </c>
      <c r="AD18" s="433"/>
      <c r="AE18" s="433"/>
      <c r="AF18" s="433"/>
      <c r="AG18" s="536"/>
      <c r="AH18" s="432">
        <v>60.8</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25000439</v>
      </c>
      <c r="BO18" s="469"/>
      <c r="BP18" s="469"/>
      <c r="BQ18" s="469"/>
      <c r="BR18" s="469"/>
      <c r="BS18" s="469"/>
      <c r="BT18" s="469"/>
      <c r="BU18" s="470"/>
      <c r="BV18" s="468">
        <v>25297666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159</v>
      </c>
      <c r="C19" s="531"/>
      <c r="D19" s="531"/>
      <c r="E19" s="532"/>
      <c r="F19" s="532"/>
      <c r="G19" s="532"/>
      <c r="H19" s="532"/>
      <c r="I19" s="532"/>
      <c r="J19" s="532"/>
      <c r="K19" s="532"/>
      <c r="L19" s="538">
        <v>388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32168950</v>
      </c>
      <c r="BO19" s="469"/>
      <c r="BP19" s="469"/>
      <c r="BQ19" s="469"/>
      <c r="BR19" s="469"/>
      <c r="BS19" s="469"/>
      <c r="BT19" s="469"/>
      <c r="BU19" s="470"/>
      <c r="BV19" s="468">
        <v>31261628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161</v>
      </c>
      <c r="C20" s="531"/>
      <c r="D20" s="531"/>
      <c r="E20" s="532"/>
      <c r="F20" s="532"/>
      <c r="G20" s="532"/>
      <c r="H20" s="532"/>
      <c r="I20" s="532"/>
      <c r="J20" s="532"/>
      <c r="K20" s="532"/>
      <c r="L20" s="538">
        <v>44971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36396592</v>
      </c>
      <c r="BO23" s="469"/>
      <c r="BP23" s="469"/>
      <c r="BQ23" s="469"/>
      <c r="BR23" s="469"/>
      <c r="BS23" s="469"/>
      <c r="BT23" s="469"/>
      <c r="BU23" s="470"/>
      <c r="BV23" s="468">
        <v>34517773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170</v>
      </c>
      <c r="F24" s="442"/>
      <c r="G24" s="442"/>
      <c r="H24" s="442"/>
      <c r="I24" s="442"/>
      <c r="J24" s="442"/>
      <c r="K24" s="443"/>
      <c r="L24" s="444">
        <v>1</v>
      </c>
      <c r="M24" s="445"/>
      <c r="N24" s="445"/>
      <c r="O24" s="445"/>
      <c r="P24" s="446"/>
      <c r="Q24" s="444">
        <v>6258</v>
      </c>
      <c r="R24" s="445"/>
      <c r="S24" s="445"/>
      <c r="T24" s="445"/>
      <c r="U24" s="445"/>
      <c r="V24" s="446"/>
      <c r="W24" s="510"/>
      <c r="X24" s="501"/>
      <c r="Y24" s="502"/>
      <c r="Z24" s="441" t="s">
        <v>171</v>
      </c>
      <c r="AA24" s="442"/>
      <c r="AB24" s="442"/>
      <c r="AC24" s="442"/>
      <c r="AD24" s="442"/>
      <c r="AE24" s="442"/>
      <c r="AF24" s="442"/>
      <c r="AG24" s="443"/>
      <c r="AH24" s="444">
        <v>878</v>
      </c>
      <c r="AI24" s="445"/>
      <c r="AJ24" s="445"/>
      <c r="AK24" s="445"/>
      <c r="AL24" s="446"/>
      <c r="AM24" s="444">
        <v>2800820</v>
      </c>
      <c r="AN24" s="445"/>
      <c r="AO24" s="445"/>
      <c r="AP24" s="445"/>
      <c r="AQ24" s="445"/>
      <c r="AR24" s="446"/>
      <c r="AS24" s="444">
        <v>3190</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30905578</v>
      </c>
      <c r="BO24" s="469"/>
      <c r="BP24" s="469"/>
      <c r="BQ24" s="469"/>
      <c r="BR24" s="469"/>
      <c r="BS24" s="469"/>
      <c r="BT24" s="469"/>
      <c r="BU24" s="470"/>
      <c r="BV24" s="468">
        <v>28190571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173</v>
      </c>
      <c r="F25" s="442"/>
      <c r="G25" s="442"/>
      <c r="H25" s="442"/>
      <c r="I25" s="442"/>
      <c r="J25" s="442"/>
      <c r="K25" s="443"/>
      <c r="L25" s="444">
        <v>1</v>
      </c>
      <c r="M25" s="445"/>
      <c r="N25" s="445"/>
      <c r="O25" s="445"/>
      <c r="P25" s="446"/>
      <c r="Q25" s="444">
        <v>6822</v>
      </c>
      <c r="R25" s="445"/>
      <c r="S25" s="445"/>
      <c r="T25" s="445"/>
      <c r="U25" s="445"/>
      <c r="V25" s="446"/>
      <c r="W25" s="510"/>
      <c r="X25" s="501"/>
      <c r="Y25" s="502"/>
      <c r="Z25" s="441" t="s">
        <v>174</v>
      </c>
      <c r="AA25" s="442"/>
      <c r="AB25" s="442"/>
      <c r="AC25" s="442"/>
      <c r="AD25" s="442"/>
      <c r="AE25" s="442"/>
      <c r="AF25" s="442"/>
      <c r="AG25" s="443"/>
      <c r="AH25" s="444">
        <v>212</v>
      </c>
      <c r="AI25" s="445"/>
      <c r="AJ25" s="445"/>
      <c r="AK25" s="445"/>
      <c r="AL25" s="446"/>
      <c r="AM25" s="444">
        <v>659320</v>
      </c>
      <c r="AN25" s="445"/>
      <c r="AO25" s="445"/>
      <c r="AP25" s="445"/>
      <c r="AQ25" s="445"/>
      <c r="AR25" s="446"/>
      <c r="AS25" s="444">
        <v>3110</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3157770</v>
      </c>
      <c r="BO25" s="464"/>
      <c r="BP25" s="464"/>
      <c r="BQ25" s="464"/>
      <c r="BR25" s="464"/>
      <c r="BS25" s="464"/>
      <c r="BT25" s="464"/>
      <c r="BU25" s="465"/>
      <c r="BV25" s="463">
        <v>2915741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176</v>
      </c>
      <c r="F26" s="442"/>
      <c r="G26" s="442"/>
      <c r="H26" s="442"/>
      <c r="I26" s="442"/>
      <c r="J26" s="442"/>
      <c r="K26" s="443"/>
      <c r="L26" s="444">
        <v>1</v>
      </c>
      <c r="M26" s="445"/>
      <c r="N26" s="445"/>
      <c r="O26" s="445"/>
      <c r="P26" s="446"/>
      <c r="Q26" s="444">
        <v>6520</v>
      </c>
      <c r="R26" s="445"/>
      <c r="S26" s="445"/>
      <c r="T26" s="445"/>
      <c r="U26" s="445"/>
      <c r="V26" s="446"/>
      <c r="W26" s="510"/>
      <c r="X26" s="501"/>
      <c r="Y26" s="502"/>
      <c r="Z26" s="441" t="s">
        <v>177</v>
      </c>
      <c r="AA26" s="523"/>
      <c r="AB26" s="523"/>
      <c r="AC26" s="523"/>
      <c r="AD26" s="523"/>
      <c r="AE26" s="523"/>
      <c r="AF26" s="523"/>
      <c r="AG26" s="524"/>
      <c r="AH26" s="444">
        <v>60</v>
      </c>
      <c r="AI26" s="445"/>
      <c r="AJ26" s="445"/>
      <c r="AK26" s="445"/>
      <c r="AL26" s="446"/>
      <c r="AM26" s="444">
        <v>179640</v>
      </c>
      <c r="AN26" s="445"/>
      <c r="AO26" s="445"/>
      <c r="AP26" s="445"/>
      <c r="AQ26" s="445"/>
      <c r="AR26" s="446"/>
      <c r="AS26" s="444">
        <v>2994</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179</v>
      </c>
      <c r="F27" s="442"/>
      <c r="G27" s="442"/>
      <c r="H27" s="442"/>
      <c r="I27" s="442"/>
      <c r="J27" s="442"/>
      <c r="K27" s="443"/>
      <c r="L27" s="444">
        <v>1</v>
      </c>
      <c r="M27" s="445"/>
      <c r="N27" s="445"/>
      <c r="O27" s="445"/>
      <c r="P27" s="446"/>
      <c r="Q27" s="444">
        <v>4980</v>
      </c>
      <c r="R27" s="445"/>
      <c r="S27" s="445"/>
      <c r="T27" s="445"/>
      <c r="U27" s="445"/>
      <c r="V27" s="446"/>
      <c r="W27" s="510"/>
      <c r="X27" s="501"/>
      <c r="Y27" s="502"/>
      <c r="Z27" s="441" t="s">
        <v>180</v>
      </c>
      <c r="AA27" s="442"/>
      <c r="AB27" s="442"/>
      <c r="AC27" s="442"/>
      <c r="AD27" s="442"/>
      <c r="AE27" s="442"/>
      <c r="AF27" s="442"/>
      <c r="AG27" s="443"/>
      <c r="AH27" s="444">
        <v>73</v>
      </c>
      <c r="AI27" s="445"/>
      <c r="AJ27" s="445"/>
      <c r="AK27" s="445"/>
      <c r="AL27" s="446"/>
      <c r="AM27" s="444">
        <v>257024</v>
      </c>
      <c r="AN27" s="445"/>
      <c r="AO27" s="445"/>
      <c r="AP27" s="445"/>
      <c r="AQ27" s="445"/>
      <c r="AR27" s="446"/>
      <c r="AS27" s="444">
        <v>3521</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400000</v>
      </c>
      <c r="BO27" s="472"/>
      <c r="BP27" s="472"/>
      <c r="BQ27" s="472"/>
      <c r="BR27" s="472"/>
      <c r="BS27" s="472"/>
      <c r="BT27" s="472"/>
      <c r="BU27" s="473"/>
      <c r="BV27" s="471">
        <v>400000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182</v>
      </c>
      <c r="F28" s="442"/>
      <c r="G28" s="442"/>
      <c r="H28" s="442"/>
      <c r="I28" s="442"/>
      <c r="J28" s="442"/>
      <c r="K28" s="443"/>
      <c r="L28" s="444">
        <v>1</v>
      </c>
      <c r="M28" s="445"/>
      <c r="N28" s="445"/>
      <c r="O28" s="445"/>
      <c r="P28" s="446"/>
      <c r="Q28" s="444">
        <v>4490</v>
      </c>
      <c r="R28" s="445"/>
      <c r="S28" s="445"/>
      <c r="T28" s="445"/>
      <c r="U28" s="445"/>
      <c r="V28" s="446"/>
      <c r="W28" s="510"/>
      <c r="X28" s="501"/>
      <c r="Y28" s="502"/>
      <c r="Z28" s="441" t="s">
        <v>183</v>
      </c>
      <c r="AA28" s="442"/>
      <c r="AB28" s="442"/>
      <c r="AC28" s="442"/>
      <c r="AD28" s="442"/>
      <c r="AE28" s="442"/>
      <c r="AF28" s="442"/>
      <c r="AG28" s="443"/>
      <c r="AH28" s="444" t="s">
        <v>137</v>
      </c>
      <c r="AI28" s="445"/>
      <c r="AJ28" s="445"/>
      <c r="AK28" s="445"/>
      <c r="AL28" s="446"/>
      <c r="AM28" s="444" t="s">
        <v>129</v>
      </c>
      <c r="AN28" s="445"/>
      <c r="AO28" s="445"/>
      <c r="AP28" s="445"/>
      <c r="AQ28" s="445"/>
      <c r="AR28" s="446"/>
      <c r="AS28" s="444" t="s">
        <v>129</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3388285</v>
      </c>
      <c r="BO28" s="464"/>
      <c r="BP28" s="464"/>
      <c r="BQ28" s="464"/>
      <c r="BR28" s="464"/>
      <c r="BS28" s="464"/>
      <c r="BT28" s="464"/>
      <c r="BU28" s="465"/>
      <c r="BV28" s="463">
        <v>3677483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185</v>
      </c>
      <c r="F29" s="442"/>
      <c r="G29" s="442"/>
      <c r="H29" s="442"/>
      <c r="I29" s="442"/>
      <c r="J29" s="442"/>
      <c r="K29" s="443"/>
      <c r="L29" s="444">
        <v>20</v>
      </c>
      <c r="M29" s="445"/>
      <c r="N29" s="445"/>
      <c r="O29" s="445"/>
      <c r="P29" s="446"/>
      <c r="Q29" s="444">
        <v>4320</v>
      </c>
      <c r="R29" s="445"/>
      <c r="S29" s="445"/>
      <c r="T29" s="445"/>
      <c r="U29" s="445"/>
      <c r="V29" s="446"/>
      <c r="W29" s="511"/>
      <c r="X29" s="512"/>
      <c r="Y29" s="513"/>
      <c r="Z29" s="441" t="s">
        <v>186</v>
      </c>
      <c r="AA29" s="442"/>
      <c r="AB29" s="442"/>
      <c r="AC29" s="442"/>
      <c r="AD29" s="442"/>
      <c r="AE29" s="442"/>
      <c r="AF29" s="442"/>
      <c r="AG29" s="443"/>
      <c r="AH29" s="444">
        <v>951</v>
      </c>
      <c r="AI29" s="445"/>
      <c r="AJ29" s="445"/>
      <c r="AK29" s="445"/>
      <c r="AL29" s="446"/>
      <c r="AM29" s="444">
        <v>3057844</v>
      </c>
      <c r="AN29" s="445"/>
      <c r="AO29" s="445"/>
      <c r="AP29" s="445"/>
      <c r="AQ29" s="445"/>
      <c r="AR29" s="446"/>
      <c r="AS29" s="444">
        <v>3215</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273584</v>
      </c>
      <c r="BO29" s="469"/>
      <c r="BP29" s="469"/>
      <c r="BQ29" s="469"/>
      <c r="BR29" s="469"/>
      <c r="BS29" s="469"/>
      <c r="BT29" s="469"/>
      <c r="BU29" s="470"/>
      <c r="BV29" s="468">
        <v>273524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99.6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5030584</v>
      </c>
      <c r="BO30" s="472"/>
      <c r="BP30" s="472"/>
      <c r="BQ30" s="472"/>
      <c r="BR30" s="472"/>
      <c r="BS30" s="472"/>
      <c r="BT30" s="472"/>
      <c r="BU30" s="473"/>
      <c r="BV30" s="471">
        <v>4701371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197</v>
      </c>
      <c r="X33" s="430"/>
      <c r="Y33" s="430"/>
      <c r="Z33" s="430"/>
      <c r="AA33" s="430"/>
      <c r="AB33" s="430"/>
      <c r="AC33" s="430"/>
      <c r="AD33" s="430"/>
      <c r="AE33" s="430"/>
      <c r="AF33" s="430"/>
      <c r="AG33" s="430"/>
      <c r="AH33" s="430"/>
      <c r="AI33" s="430"/>
      <c r="AJ33" s="430"/>
      <c r="AK33" s="430"/>
      <c r="AL33" s="216"/>
      <c r="AM33" s="431" t="s">
        <v>195</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201</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IF('各会計、関係団体の財政状況及び健全化判断比率'!B33="","",'各会計、関係団体の財政状況及び健全化判断比率'!B33)</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桐生地域医療組合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桐生市地域地場産業振興センター</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学校給食共同調理場事業特別会計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f t="shared" ref="BE35:BE43" si="1">IF(BG35="","",BE34+1)</f>
        <v>11</v>
      </c>
      <c r="BF35" s="427"/>
      <c r="BG35" s="426" t="str">
        <f>IF('各会計、関係団体の財政状況及び健全化判断比率'!B34="","",'各会計、関係団体の財政状況及び健全化判断比率'!B34)</f>
        <v>発電事業特別会計</v>
      </c>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群馬県後期高齢者医療広域連合組合（一般会計）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桐生市スポーツ文化事業団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住宅新築資金等貸付事業特別会計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群馬県後期高齢者医療広域連合組合（事業会計）</v>
      </c>
      <c r="BZ36" s="426"/>
      <c r="CA36" s="426"/>
      <c r="CB36" s="426"/>
      <c r="CC36" s="426"/>
      <c r="CD36" s="426"/>
      <c r="CE36" s="426"/>
      <c r="CF36" s="426"/>
      <c r="CG36" s="426"/>
      <c r="CH36" s="426"/>
      <c r="CI36" s="426"/>
      <c r="CJ36" s="426"/>
      <c r="CK36" s="426"/>
      <c r="CL36" s="426"/>
      <c r="CM36" s="426"/>
      <c r="CN36" s="214"/>
      <c r="CO36" s="427">
        <f t="shared" si="3"/>
        <v>19</v>
      </c>
      <c r="CP36" s="427"/>
      <c r="CQ36" s="426" t="str">
        <f>IF('各会計、関係団体の財政状況及び健全化判断比率'!BS9="","",'各会計、関係団体の財政状況及び健全化判断比率'!BS9)</f>
        <v>桐生市土地開発公社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f>IF(E37="","",C36+1)</f>
        <v>4</v>
      </c>
      <c r="D37" s="427"/>
      <c r="E37" s="426" t="str">
        <f>IF('各会計、関係団体の財政状況及び健全化判断比率'!B10="","",'各会計、関係団体の財政状況及び健全化判断比率'!B10)</f>
        <v>新里温水プール事業特別会計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群馬県市町村総合事務組合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群馬県市町村会館管理組合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JivTGuc0/OBcvwk2ZSVn4qy5h06s2ZedUnWFirNiZqlhcl3bpMIiqucmDgZGj5KsV1HatGIaVW1fSNXSejoEQ==" saltValue="+ya+jjOqWo+HU6Xpf5jn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50" t="s">
        <v>575</v>
      </c>
      <c r="D34" s="1250"/>
      <c r="E34" s="1251"/>
      <c r="F34" s="32">
        <v>24.78</v>
      </c>
      <c r="G34" s="33">
        <v>25.39</v>
      </c>
      <c r="H34" s="33">
        <v>25.06</v>
      </c>
      <c r="I34" s="33">
        <v>20.91</v>
      </c>
      <c r="J34" s="34">
        <v>15.42</v>
      </c>
      <c r="K34" s="22"/>
      <c r="L34" s="22"/>
      <c r="M34" s="22"/>
      <c r="N34" s="22"/>
      <c r="O34" s="22"/>
      <c r="P34" s="22"/>
    </row>
    <row r="35" spans="1:16" ht="39" customHeight="1" x14ac:dyDescent="0.2">
      <c r="A35" s="22"/>
      <c r="B35" s="35"/>
      <c r="C35" s="1244" t="s">
        <v>576</v>
      </c>
      <c r="D35" s="1245"/>
      <c r="E35" s="1246"/>
      <c r="F35" s="36">
        <v>7.3</v>
      </c>
      <c r="G35" s="37">
        <v>7.31</v>
      </c>
      <c r="H35" s="37">
        <v>9.8000000000000007</v>
      </c>
      <c r="I35" s="37">
        <v>8.5399999999999991</v>
      </c>
      <c r="J35" s="38">
        <v>8.3000000000000007</v>
      </c>
      <c r="K35" s="22"/>
      <c r="L35" s="22"/>
      <c r="M35" s="22"/>
      <c r="N35" s="22"/>
      <c r="O35" s="22"/>
      <c r="P35" s="22"/>
    </row>
    <row r="36" spans="1:16" ht="39" customHeight="1" x14ac:dyDescent="0.2">
      <c r="A36" s="22"/>
      <c r="B36" s="35"/>
      <c r="C36" s="1244" t="s">
        <v>577</v>
      </c>
      <c r="D36" s="1245"/>
      <c r="E36" s="1246"/>
      <c r="F36" s="36">
        <v>1.06</v>
      </c>
      <c r="G36" s="37">
        <v>1.24</v>
      </c>
      <c r="H36" s="37">
        <v>1.41</v>
      </c>
      <c r="I36" s="37">
        <v>1.22</v>
      </c>
      <c r="J36" s="38">
        <v>1.8</v>
      </c>
      <c r="K36" s="22"/>
      <c r="L36" s="22"/>
      <c r="M36" s="22"/>
      <c r="N36" s="22"/>
      <c r="O36" s="22"/>
      <c r="P36" s="22"/>
    </row>
    <row r="37" spans="1:16" ht="39" customHeight="1" x14ac:dyDescent="0.2">
      <c r="A37" s="22"/>
      <c r="B37" s="35"/>
      <c r="C37" s="1244" t="s">
        <v>578</v>
      </c>
      <c r="D37" s="1245"/>
      <c r="E37" s="1246"/>
      <c r="F37" s="36">
        <v>2.31</v>
      </c>
      <c r="G37" s="37">
        <v>2.2999999999999998</v>
      </c>
      <c r="H37" s="37">
        <v>0.67</v>
      </c>
      <c r="I37" s="37">
        <v>0.56000000000000005</v>
      </c>
      <c r="J37" s="38">
        <v>0.7</v>
      </c>
      <c r="K37" s="22"/>
      <c r="L37" s="22"/>
      <c r="M37" s="22"/>
      <c r="N37" s="22"/>
      <c r="O37" s="22"/>
      <c r="P37" s="22"/>
    </row>
    <row r="38" spans="1:16" ht="39" customHeight="1" x14ac:dyDescent="0.2">
      <c r="A38" s="22"/>
      <c r="B38" s="35"/>
      <c r="C38" s="1244" t="s">
        <v>579</v>
      </c>
      <c r="D38" s="1245"/>
      <c r="E38" s="1246"/>
      <c r="F38" s="36" t="s">
        <v>524</v>
      </c>
      <c r="G38" s="37" t="s">
        <v>524</v>
      </c>
      <c r="H38" s="37" t="s">
        <v>524</v>
      </c>
      <c r="I38" s="37" t="s">
        <v>524</v>
      </c>
      <c r="J38" s="38">
        <v>0.31</v>
      </c>
      <c r="K38" s="22"/>
      <c r="L38" s="22"/>
      <c r="M38" s="22"/>
      <c r="N38" s="22"/>
      <c r="O38" s="22"/>
      <c r="P38" s="22"/>
    </row>
    <row r="39" spans="1:16" ht="39" customHeight="1" x14ac:dyDescent="0.2">
      <c r="A39" s="22"/>
      <c r="B39" s="35"/>
      <c r="C39" s="1244" t="s">
        <v>580</v>
      </c>
      <c r="D39" s="1245"/>
      <c r="E39" s="1246"/>
      <c r="F39" s="36">
        <v>7.0000000000000007E-2</v>
      </c>
      <c r="G39" s="37">
        <v>0.18</v>
      </c>
      <c r="H39" s="37">
        <v>0.17</v>
      </c>
      <c r="I39" s="37">
        <v>0.28000000000000003</v>
      </c>
      <c r="J39" s="38">
        <v>0.19</v>
      </c>
      <c r="K39" s="22"/>
      <c r="L39" s="22"/>
      <c r="M39" s="22"/>
      <c r="N39" s="22"/>
      <c r="O39" s="22"/>
      <c r="P39" s="22"/>
    </row>
    <row r="40" spans="1:16" ht="39" customHeight="1" x14ac:dyDescent="0.2">
      <c r="A40" s="22"/>
      <c r="B40" s="35"/>
      <c r="C40" s="1244" t="s">
        <v>581</v>
      </c>
      <c r="D40" s="1245"/>
      <c r="E40" s="1246"/>
      <c r="F40" s="36">
        <v>0</v>
      </c>
      <c r="G40" s="37">
        <v>0.01</v>
      </c>
      <c r="H40" s="37">
        <v>0.04</v>
      </c>
      <c r="I40" s="37">
        <v>0.05</v>
      </c>
      <c r="J40" s="38">
        <v>0.06</v>
      </c>
      <c r="K40" s="22"/>
      <c r="L40" s="22"/>
      <c r="M40" s="22"/>
      <c r="N40" s="22"/>
      <c r="O40" s="22"/>
      <c r="P40" s="22"/>
    </row>
    <row r="41" spans="1:16" ht="39" customHeight="1" x14ac:dyDescent="0.2">
      <c r="A41" s="22"/>
      <c r="B41" s="35"/>
      <c r="C41" s="1244" t="s">
        <v>582</v>
      </c>
      <c r="D41" s="1245"/>
      <c r="E41" s="1246"/>
      <c r="F41" s="36">
        <v>0</v>
      </c>
      <c r="G41" s="37">
        <v>0</v>
      </c>
      <c r="H41" s="37">
        <v>0.01</v>
      </c>
      <c r="I41" s="37">
        <v>0.01</v>
      </c>
      <c r="J41" s="38">
        <v>0</v>
      </c>
      <c r="K41" s="22"/>
      <c r="L41" s="22"/>
      <c r="M41" s="22"/>
      <c r="N41" s="22"/>
      <c r="O41" s="22"/>
      <c r="P41" s="22"/>
    </row>
    <row r="42" spans="1:16" ht="39" customHeight="1" x14ac:dyDescent="0.2">
      <c r="A42" s="22"/>
      <c r="B42" s="39"/>
      <c r="C42" s="1244" t="s">
        <v>583</v>
      </c>
      <c r="D42" s="1245"/>
      <c r="E42" s="1246"/>
      <c r="F42" s="36" t="s">
        <v>524</v>
      </c>
      <c r="G42" s="37" t="s">
        <v>524</v>
      </c>
      <c r="H42" s="37" t="s">
        <v>524</v>
      </c>
      <c r="I42" s="37" t="s">
        <v>524</v>
      </c>
      <c r="J42" s="38" t="s">
        <v>524</v>
      </c>
      <c r="K42" s="22"/>
      <c r="L42" s="22"/>
      <c r="M42" s="22"/>
      <c r="N42" s="22"/>
      <c r="O42" s="22"/>
      <c r="P42" s="22"/>
    </row>
    <row r="43" spans="1:16" ht="39" customHeight="1" thickBot="1" x14ac:dyDescent="0.25">
      <c r="A43" s="22"/>
      <c r="B43" s="40"/>
      <c r="C43" s="1247" t="s">
        <v>584</v>
      </c>
      <c r="D43" s="1248"/>
      <c r="E43" s="1249"/>
      <c r="F43" s="41">
        <v>0.12</v>
      </c>
      <c r="G43" s="42">
        <v>0</v>
      </c>
      <c r="H43" s="42">
        <v>0</v>
      </c>
      <c r="I43" s="42">
        <v>0.19</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SjpD5QDcBBWQ3g4yXVGMOb6DiKV3cPywtoyUm1drsOhKEzlSjGcDFlssBV1rJl3YpbBg1CSamNMmcdCxWDsYQ==" saltValue="2VR55CcBWI9ksteASF57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3856</v>
      </c>
      <c r="L45" s="60">
        <v>3802</v>
      </c>
      <c r="M45" s="60">
        <v>3829</v>
      </c>
      <c r="N45" s="60">
        <v>3874</v>
      </c>
      <c r="O45" s="61">
        <v>3987</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2">
      <c r="A48" s="48"/>
      <c r="B48" s="1272"/>
      <c r="C48" s="1273"/>
      <c r="D48" s="62"/>
      <c r="E48" s="1254" t="s">
        <v>15</v>
      </c>
      <c r="F48" s="1254"/>
      <c r="G48" s="1254"/>
      <c r="H48" s="1254"/>
      <c r="I48" s="1254"/>
      <c r="J48" s="1255"/>
      <c r="K48" s="63">
        <v>1139</v>
      </c>
      <c r="L48" s="64">
        <v>1058</v>
      </c>
      <c r="M48" s="64">
        <v>965</v>
      </c>
      <c r="N48" s="64">
        <v>1024</v>
      </c>
      <c r="O48" s="65">
        <v>795</v>
      </c>
      <c r="P48" s="48"/>
      <c r="Q48" s="48"/>
      <c r="R48" s="48"/>
      <c r="S48" s="48"/>
      <c r="T48" s="48"/>
      <c r="U48" s="48"/>
    </row>
    <row r="49" spans="1:21" ht="30.75" customHeight="1" x14ac:dyDescent="0.2">
      <c r="A49" s="48"/>
      <c r="B49" s="1272"/>
      <c r="C49" s="1273"/>
      <c r="D49" s="62"/>
      <c r="E49" s="1254" t="s">
        <v>16</v>
      </c>
      <c r="F49" s="1254"/>
      <c r="G49" s="1254"/>
      <c r="H49" s="1254"/>
      <c r="I49" s="1254"/>
      <c r="J49" s="1255"/>
      <c r="K49" s="63">
        <v>543</v>
      </c>
      <c r="L49" s="64">
        <v>563</v>
      </c>
      <c r="M49" s="64">
        <v>465</v>
      </c>
      <c r="N49" s="64">
        <v>385</v>
      </c>
      <c r="O49" s="65">
        <v>180</v>
      </c>
      <c r="P49" s="48"/>
      <c r="Q49" s="48"/>
      <c r="R49" s="48"/>
      <c r="S49" s="48"/>
      <c r="T49" s="48"/>
      <c r="U49" s="48"/>
    </row>
    <row r="50" spans="1:21" ht="30.75" customHeight="1" x14ac:dyDescent="0.2">
      <c r="A50" s="48"/>
      <c r="B50" s="1272"/>
      <c r="C50" s="1273"/>
      <c r="D50" s="62"/>
      <c r="E50" s="1254" t="s">
        <v>17</v>
      </c>
      <c r="F50" s="1254"/>
      <c r="G50" s="1254"/>
      <c r="H50" s="1254"/>
      <c r="I50" s="1254"/>
      <c r="J50" s="1255"/>
      <c r="K50" s="63">
        <v>14</v>
      </c>
      <c r="L50" s="64">
        <v>14</v>
      </c>
      <c r="M50" s="64">
        <v>14</v>
      </c>
      <c r="N50" s="64">
        <v>14</v>
      </c>
      <c r="O50" s="65">
        <v>14</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4369</v>
      </c>
      <c r="L52" s="64">
        <v>4321</v>
      </c>
      <c r="M52" s="64">
        <v>4248</v>
      </c>
      <c r="N52" s="64">
        <v>4184</v>
      </c>
      <c r="O52" s="65">
        <v>4063</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1183</v>
      </c>
      <c r="L53" s="69">
        <v>1116</v>
      </c>
      <c r="M53" s="69">
        <v>1025</v>
      </c>
      <c r="N53" s="69">
        <v>1113</v>
      </c>
      <c r="O53" s="70">
        <v>913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3">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wUWzSQcjcj9UoqAp/A2FR6Yp1K/yUr3+NhYiZJB+LO8u9sE3TbycAO/bAsa0VpQxv5KjGGld+Gtgq/vv2snWA==" saltValue="WY8+L6VMysoGnV87eODF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H1"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90" t="s">
        <v>30</v>
      </c>
      <c r="C41" s="1291"/>
      <c r="D41" s="102"/>
      <c r="E41" s="1292" t="s">
        <v>31</v>
      </c>
      <c r="F41" s="1292"/>
      <c r="G41" s="1292"/>
      <c r="H41" s="1293"/>
      <c r="I41" s="103">
        <v>36920</v>
      </c>
      <c r="J41" s="104">
        <v>35434</v>
      </c>
      <c r="K41" s="104">
        <v>34470</v>
      </c>
      <c r="L41" s="104">
        <v>34518</v>
      </c>
      <c r="M41" s="105">
        <v>36397</v>
      </c>
    </row>
    <row r="42" spans="2:13" ht="27.75" customHeight="1" x14ac:dyDescent="0.2">
      <c r="B42" s="1280"/>
      <c r="C42" s="1281"/>
      <c r="D42" s="106"/>
      <c r="E42" s="1284" t="s">
        <v>32</v>
      </c>
      <c r="F42" s="1284"/>
      <c r="G42" s="1284"/>
      <c r="H42" s="1285"/>
      <c r="I42" s="107">
        <v>130</v>
      </c>
      <c r="J42" s="108">
        <v>118</v>
      </c>
      <c r="K42" s="108">
        <v>106</v>
      </c>
      <c r="L42" s="108">
        <v>93</v>
      </c>
      <c r="M42" s="109">
        <v>81</v>
      </c>
    </row>
    <row r="43" spans="2:13" ht="27.75" customHeight="1" x14ac:dyDescent="0.2">
      <c r="B43" s="1280"/>
      <c r="C43" s="1281"/>
      <c r="D43" s="106"/>
      <c r="E43" s="1284" t="s">
        <v>33</v>
      </c>
      <c r="F43" s="1284"/>
      <c r="G43" s="1284"/>
      <c r="H43" s="1285"/>
      <c r="I43" s="107">
        <v>12366</v>
      </c>
      <c r="J43" s="108">
        <v>11525</v>
      </c>
      <c r="K43" s="108">
        <v>10685</v>
      </c>
      <c r="L43" s="108">
        <v>9783</v>
      </c>
      <c r="M43" s="109">
        <v>8479</v>
      </c>
    </row>
    <row r="44" spans="2:13" ht="27.75" customHeight="1" x14ac:dyDescent="0.2">
      <c r="B44" s="1280"/>
      <c r="C44" s="1281"/>
      <c r="D44" s="106"/>
      <c r="E44" s="1284" t="s">
        <v>34</v>
      </c>
      <c r="F44" s="1284"/>
      <c r="G44" s="1284"/>
      <c r="H44" s="1285"/>
      <c r="I44" s="107">
        <v>1940</v>
      </c>
      <c r="J44" s="108">
        <v>1597</v>
      </c>
      <c r="K44" s="108">
        <v>1209</v>
      </c>
      <c r="L44" s="108">
        <v>889</v>
      </c>
      <c r="M44" s="109">
        <v>757</v>
      </c>
    </row>
    <row r="45" spans="2:13" ht="27.75" customHeight="1" x14ac:dyDescent="0.2">
      <c r="B45" s="1280"/>
      <c r="C45" s="1281"/>
      <c r="D45" s="106"/>
      <c r="E45" s="1284" t="s">
        <v>35</v>
      </c>
      <c r="F45" s="1284"/>
      <c r="G45" s="1284"/>
      <c r="H45" s="1285"/>
      <c r="I45" s="107">
        <v>7863</v>
      </c>
      <c r="J45" s="108">
        <v>7002</v>
      </c>
      <c r="K45" s="108">
        <v>6894</v>
      </c>
      <c r="L45" s="108">
        <v>6938</v>
      </c>
      <c r="M45" s="109">
        <v>6891</v>
      </c>
    </row>
    <row r="46" spans="2:13" ht="27.75" customHeight="1" x14ac:dyDescent="0.2">
      <c r="B46" s="1280"/>
      <c r="C46" s="1281"/>
      <c r="D46" s="110"/>
      <c r="E46" s="1284" t="s">
        <v>36</v>
      </c>
      <c r="F46" s="1284"/>
      <c r="G46" s="1284"/>
      <c r="H46" s="1285"/>
      <c r="I46" s="107">
        <v>956</v>
      </c>
      <c r="J46" s="108">
        <v>1085</v>
      </c>
      <c r="K46" s="108">
        <v>57</v>
      </c>
      <c r="L46" s="108">
        <v>70</v>
      </c>
      <c r="M46" s="109">
        <v>11</v>
      </c>
    </row>
    <row r="47" spans="2:13" ht="27.75" customHeight="1" x14ac:dyDescent="0.2">
      <c r="B47" s="1280"/>
      <c r="C47" s="1281"/>
      <c r="D47" s="111"/>
      <c r="E47" s="1294" t="s">
        <v>37</v>
      </c>
      <c r="F47" s="1295"/>
      <c r="G47" s="1295"/>
      <c r="H47" s="1296"/>
      <c r="I47" s="107" t="s">
        <v>524</v>
      </c>
      <c r="J47" s="108" t="s">
        <v>524</v>
      </c>
      <c r="K47" s="108" t="s">
        <v>524</v>
      </c>
      <c r="L47" s="108" t="s">
        <v>524</v>
      </c>
      <c r="M47" s="109" t="s">
        <v>524</v>
      </c>
    </row>
    <row r="48" spans="2:13" ht="27.75" customHeight="1" x14ac:dyDescent="0.2">
      <c r="B48" s="1280"/>
      <c r="C48" s="1281"/>
      <c r="D48" s="106"/>
      <c r="E48" s="1284" t="s">
        <v>38</v>
      </c>
      <c r="F48" s="1284"/>
      <c r="G48" s="1284"/>
      <c r="H48" s="1285"/>
      <c r="I48" s="107" t="s">
        <v>524</v>
      </c>
      <c r="J48" s="108" t="s">
        <v>524</v>
      </c>
      <c r="K48" s="108" t="s">
        <v>524</v>
      </c>
      <c r="L48" s="108" t="s">
        <v>524</v>
      </c>
      <c r="M48" s="109" t="s">
        <v>524</v>
      </c>
    </row>
    <row r="49" spans="2:13" ht="27.75" customHeight="1" x14ac:dyDescent="0.2">
      <c r="B49" s="1282"/>
      <c r="C49" s="1283"/>
      <c r="D49" s="106"/>
      <c r="E49" s="1284" t="s">
        <v>39</v>
      </c>
      <c r="F49" s="1284"/>
      <c r="G49" s="1284"/>
      <c r="H49" s="1285"/>
      <c r="I49" s="107" t="s">
        <v>524</v>
      </c>
      <c r="J49" s="108" t="s">
        <v>524</v>
      </c>
      <c r="K49" s="108" t="s">
        <v>524</v>
      </c>
      <c r="L49" s="108" t="s">
        <v>524</v>
      </c>
      <c r="M49" s="109" t="s">
        <v>524</v>
      </c>
    </row>
    <row r="50" spans="2:13" ht="27.75" customHeight="1" x14ac:dyDescent="0.2">
      <c r="B50" s="1278" t="s">
        <v>40</v>
      </c>
      <c r="C50" s="1279"/>
      <c r="D50" s="112"/>
      <c r="E50" s="1284" t="s">
        <v>41</v>
      </c>
      <c r="F50" s="1284"/>
      <c r="G50" s="1284"/>
      <c r="H50" s="1285"/>
      <c r="I50" s="107">
        <v>12493</v>
      </c>
      <c r="J50" s="108">
        <v>12783</v>
      </c>
      <c r="K50" s="108">
        <v>12741</v>
      </c>
      <c r="L50" s="108">
        <v>12298</v>
      </c>
      <c r="M50" s="109">
        <v>12218</v>
      </c>
    </row>
    <row r="51" spans="2:13" ht="27.75" customHeight="1" x14ac:dyDescent="0.2">
      <c r="B51" s="1280"/>
      <c r="C51" s="1281"/>
      <c r="D51" s="106"/>
      <c r="E51" s="1284" t="s">
        <v>42</v>
      </c>
      <c r="F51" s="1284"/>
      <c r="G51" s="1284"/>
      <c r="H51" s="1285"/>
      <c r="I51" s="107">
        <v>5079</v>
      </c>
      <c r="J51" s="108">
        <v>4650</v>
      </c>
      <c r="K51" s="108">
        <v>4518</v>
      </c>
      <c r="L51" s="108">
        <v>4220</v>
      </c>
      <c r="M51" s="109">
        <v>4931</v>
      </c>
    </row>
    <row r="52" spans="2:13" ht="27.75" customHeight="1" x14ac:dyDescent="0.2">
      <c r="B52" s="1282"/>
      <c r="C52" s="1283"/>
      <c r="D52" s="106"/>
      <c r="E52" s="1284" t="s">
        <v>43</v>
      </c>
      <c r="F52" s="1284"/>
      <c r="G52" s="1284"/>
      <c r="H52" s="1285"/>
      <c r="I52" s="107">
        <v>38537</v>
      </c>
      <c r="J52" s="108">
        <v>37296</v>
      </c>
      <c r="K52" s="108">
        <v>36459</v>
      </c>
      <c r="L52" s="108">
        <v>36290</v>
      </c>
      <c r="M52" s="109">
        <v>37317</v>
      </c>
    </row>
    <row r="53" spans="2:13" ht="27.75" customHeight="1" thickBot="1" x14ac:dyDescent="0.25">
      <c r="B53" s="1286" t="s">
        <v>44</v>
      </c>
      <c r="C53" s="1287"/>
      <c r="D53" s="113"/>
      <c r="E53" s="1288" t="s">
        <v>45</v>
      </c>
      <c r="F53" s="1288"/>
      <c r="G53" s="1288"/>
      <c r="H53" s="1289"/>
      <c r="I53" s="114">
        <v>4066</v>
      </c>
      <c r="J53" s="115">
        <v>2032</v>
      </c>
      <c r="K53" s="115">
        <v>-297</v>
      </c>
      <c r="L53" s="115">
        <v>-516</v>
      </c>
      <c r="M53" s="116">
        <v>-1850</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kvZFhiuvKpxDNAHf4JolBl88jJXZqovr3VRHeFOGll5yePak8uHtTfgkiuMxjy1LODHqM7t/eIOj7eJ0HffLA==" saltValue="OKPN6E8XOyqmgzHIaNdU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topLeftCell="F1"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567</v>
      </c>
      <c r="G54" s="125" t="s">
        <v>568</v>
      </c>
      <c r="H54" s="126" t="s">
        <v>569</v>
      </c>
    </row>
    <row r="55" spans="2:8" ht="52.5" customHeight="1" x14ac:dyDescent="0.2">
      <c r="B55" s="127"/>
      <c r="C55" s="1305" t="s">
        <v>48</v>
      </c>
      <c r="D55" s="1305"/>
      <c r="E55" s="1306"/>
      <c r="F55" s="128">
        <v>3839</v>
      </c>
      <c r="G55" s="128">
        <v>3677</v>
      </c>
      <c r="H55" s="129">
        <v>3388</v>
      </c>
    </row>
    <row r="56" spans="2:8" ht="52.5" customHeight="1" x14ac:dyDescent="0.2">
      <c r="B56" s="130"/>
      <c r="C56" s="1307" t="s">
        <v>49</v>
      </c>
      <c r="D56" s="1307"/>
      <c r="E56" s="1308"/>
      <c r="F56" s="131">
        <v>273</v>
      </c>
      <c r="G56" s="131">
        <v>274</v>
      </c>
      <c r="H56" s="132">
        <v>274</v>
      </c>
    </row>
    <row r="57" spans="2:8" ht="53.25" customHeight="1" x14ac:dyDescent="0.2">
      <c r="B57" s="130"/>
      <c r="C57" s="1309" t="s">
        <v>50</v>
      </c>
      <c r="D57" s="1309"/>
      <c r="E57" s="1310"/>
      <c r="F57" s="133">
        <v>4825</v>
      </c>
      <c r="G57" s="133">
        <v>4701</v>
      </c>
      <c r="H57" s="134">
        <v>5031</v>
      </c>
    </row>
    <row r="58" spans="2:8" ht="45.75" customHeight="1" x14ac:dyDescent="0.2">
      <c r="B58" s="135"/>
      <c r="C58" s="1297" t="s">
        <v>601</v>
      </c>
      <c r="D58" s="1298"/>
      <c r="E58" s="1299"/>
      <c r="F58" s="136">
        <v>1670</v>
      </c>
      <c r="G58" s="136">
        <v>1552</v>
      </c>
      <c r="H58" s="137">
        <v>1313</v>
      </c>
    </row>
    <row r="59" spans="2:8" ht="45.75" customHeight="1" x14ac:dyDescent="0.2">
      <c r="B59" s="135"/>
      <c r="C59" s="1297" t="s">
        <v>605</v>
      </c>
      <c r="D59" s="1298"/>
      <c r="E59" s="1299"/>
      <c r="F59" s="136">
        <v>1054</v>
      </c>
      <c r="G59" s="136">
        <v>913</v>
      </c>
      <c r="H59" s="137">
        <v>1228</v>
      </c>
    </row>
    <row r="60" spans="2:8" ht="45.75" customHeight="1" x14ac:dyDescent="0.2">
      <c r="B60" s="135"/>
      <c r="C60" s="1297" t="s">
        <v>604</v>
      </c>
      <c r="D60" s="1298"/>
      <c r="E60" s="1299"/>
      <c r="F60" s="136">
        <v>1100</v>
      </c>
      <c r="G60" s="136">
        <v>1150</v>
      </c>
      <c r="H60" s="137">
        <v>1162</v>
      </c>
    </row>
    <row r="61" spans="2:8" ht="45.75" customHeight="1" x14ac:dyDescent="0.2">
      <c r="B61" s="135"/>
      <c r="C61" s="1297" t="s">
        <v>602</v>
      </c>
      <c r="D61" s="1298"/>
      <c r="E61" s="1299"/>
      <c r="F61" s="136">
        <v>471</v>
      </c>
      <c r="G61" s="136">
        <v>543</v>
      </c>
      <c r="H61" s="137">
        <v>689</v>
      </c>
    </row>
    <row r="62" spans="2:8" ht="45.75" customHeight="1" thickBot="1" x14ac:dyDescent="0.25">
      <c r="B62" s="138"/>
      <c r="C62" s="1300" t="s">
        <v>603</v>
      </c>
      <c r="D62" s="1301"/>
      <c r="E62" s="1302"/>
      <c r="F62" s="139">
        <v>132</v>
      </c>
      <c r="G62" s="139">
        <v>132</v>
      </c>
      <c r="H62" s="140">
        <v>132</v>
      </c>
    </row>
    <row r="63" spans="2:8" ht="52.5" customHeight="1" thickBot="1" x14ac:dyDescent="0.25">
      <c r="B63" s="141"/>
      <c r="C63" s="1303" t="s">
        <v>51</v>
      </c>
      <c r="D63" s="1303"/>
      <c r="E63" s="1304"/>
      <c r="F63" s="142">
        <v>8938</v>
      </c>
      <c r="G63" s="142">
        <v>8652</v>
      </c>
      <c r="H63" s="143">
        <v>8692</v>
      </c>
    </row>
    <row r="64" spans="2:8" ht="15" customHeight="1" x14ac:dyDescent="0.2"/>
  </sheetData>
  <sheetProtection algorithmName="SHA-512" hashValue="VNeAANAMSCsl5o5q2+bALXZaD0i4ItoBgEvXz27dcjptC5lDmmr2MzH2VylysqKjLyv1Sq+uotDwv+64y2tQCg==" saltValue="ROLsK/7TMNfeKzeatlsB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BD57F-BB7E-4ECA-9793-9BBCA8B9F22A}">
  <sheetPr codeName="Sheet10">
    <pageSetUpPr fitToPage="1"/>
  </sheetPr>
  <dimension ref="A1:WZM160"/>
  <sheetViews>
    <sheetView showGridLines="0" zoomScale="85" zoomScaleNormal="85"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620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613</v>
      </c>
    </row>
    <row r="50" spans="1:109" ht="13" x14ac:dyDescent="0.2">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565</v>
      </c>
      <c r="BQ50" s="1317"/>
      <c r="BR50" s="1317"/>
      <c r="BS50" s="1317"/>
      <c r="BT50" s="1317"/>
      <c r="BU50" s="1317"/>
      <c r="BV50" s="1317"/>
      <c r="BW50" s="1317"/>
      <c r="BX50" s="1317" t="s">
        <v>566</v>
      </c>
      <c r="BY50" s="1317"/>
      <c r="BZ50" s="1317"/>
      <c r="CA50" s="1317"/>
      <c r="CB50" s="1317"/>
      <c r="CC50" s="1317"/>
      <c r="CD50" s="1317"/>
      <c r="CE50" s="1317"/>
      <c r="CF50" s="1317" t="s">
        <v>567</v>
      </c>
      <c r="CG50" s="1317"/>
      <c r="CH50" s="1317"/>
      <c r="CI50" s="1317"/>
      <c r="CJ50" s="1317"/>
      <c r="CK50" s="1317"/>
      <c r="CL50" s="1317"/>
      <c r="CM50" s="1317"/>
      <c r="CN50" s="1317" t="s">
        <v>568</v>
      </c>
      <c r="CO50" s="1317"/>
      <c r="CP50" s="1317"/>
      <c r="CQ50" s="1317"/>
      <c r="CR50" s="1317"/>
      <c r="CS50" s="1317"/>
      <c r="CT50" s="1317"/>
      <c r="CU50" s="1317"/>
      <c r="CV50" s="1317" t="s">
        <v>569</v>
      </c>
      <c r="CW50" s="1317"/>
      <c r="CX50" s="1317"/>
      <c r="CY50" s="1317"/>
      <c r="CZ50" s="1317"/>
      <c r="DA50" s="1317"/>
      <c r="DB50" s="1317"/>
      <c r="DC50" s="1317"/>
    </row>
    <row r="51" spans="1:109" ht="13.5" customHeight="1" x14ac:dyDescent="0.2">
      <c r="B51" s="397"/>
      <c r="G51" s="1329"/>
      <c r="H51" s="1329"/>
      <c r="I51" s="1333"/>
      <c r="J51" s="1333"/>
      <c r="K51" s="1318"/>
      <c r="L51" s="1318"/>
      <c r="M51" s="1318"/>
      <c r="N51" s="1318"/>
      <c r="AM51" s="406"/>
      <c r="AN51" s="1316" t="s">
        <v>614</v>
      </c>
      <c r="AO51" s="1316"/>
      <c r="AP51" s="1316"/>
      <c r="AQ51" s="1316"/>
      <c r="AR51" s="1316"/>
      <c r="AS51" s="1316"/>
      <c r="AT51" s="1316"/>
      <c r="AU51" s="1316"/>
      <c r="AV51" s="1316"/>
      <c r="AW51" s="1316"/>
      <c r="AX51" s="1316"/>
      <c r="AY51" s="1316"/>
      <c r="AZ51" s="1316"/>
      <c r="BA51" s="1316"/>
      <c r="BB51" s="1316" t="s">
        <v>615</v>
      </c>
      <c r="BC51" s="1316"/>
      <c r="BD51" s="1316"/>
      <c r="BE51" s="1316"/>
      <c r="BF51" s="1316"/>
      <c r="BG51" s="1316"/>
      <c r="BH51" s="1316"/>
      <c r="BI51" s="1316"/>
      <c r="BJ51" s="1316"/>
      <c r="BK51" s="1316"/>
      <c r="BL51" s="1316"/>
      <c r="BM51" s="1316"/>
      <c r="BN51" s="1316"/>
      <c r="BO51" s="1316"/>
      <c r="BP51" s="1313">
        <v>17.8</v>
      </c>
      <c r="BQ51" s="1313"/>
      <c r="BR51" s="1313"/>
      <c r="BS51" s="1313"/>
      <c r="BT51" s="1313"/>
      <c r="BU51" s="1313"/>
      <c r="BV51" s="1313"/>
      <c r="BW51" s="1313"/>
      <c r="BX51" s="1328"/>
      <c r="BY51" s="1313"/>
      <c r="BZ51" s="1313"/>
      <c r="CA51" s="1313"/>
      <c r="CB51" s="1313"/>
      <c r="CC51" s="1313"/>
      <c r="CD51" s="1313"/>
      <c r="CE51" s="1313"/>
      <c r="CF51" s="1328"/>
      <c r="CG51" s="1313"/>
      <c r="CH51" s="1313"/>
      <c r="CI51" s="1313"/>
      <c r="CJ51" s="1313"/>
      <c r="CK51" s="1313"/>
      <c r="CL51" s="1313"/>
      <c r="CM51" s="1313"/>
      <c r="CN51" s="1328"/>
      <c r="CO51" s="1313"/>
      <c r="CP51" s="1313"/>
      <c r="CQ51" s="1313"/>
      <c r="CR51" s="1313"/>
      <c r="CS51" s="1313"/>
      <c r="CT51" s="1313"/>
      <c r="CU51" s="1313"/>
      <c r="CV51" s="1313"/>
      <c r="CW51" s="1313"/>
      <c r="CX51" s="1313"/>
      <c r="CY51" s="1313"/>
      <c r="CZ51" s="1313"/>
      <c r="DA51" s="1313"/>
      <c r="DB51" s="1313"/>
      <c r="DC51" s="1313"/>
    </row>
    <row r="52" spans="1:109" ht="13" x14ac:dyDescent="0.2">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 x14ac:dyDescent="0.2">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616</v>
      </c>
      <c r="BC53" s="1316"/>
      <c r="BD53" s="1316"/>
      <c r="BE53" s="1316"/>
      <c r="BF53" s="1316"/>
      <c r="BG53" s="1316"/>
      <c r="BH53" s="1316"/>
      <c r="BI53" s="1316"/>
      <c r="BJ53" s="1316"/>
      <c r="BK53" s="1316"/>
      <c r="BL53" s="1316"/>
      <c r="BM53" s="1316"/>
      <c r="BN53" s="1316"/>
      <c r="BO53" s="1316"/>
      <c r="BP53" s="1313">
        <v>62.8</v>
      </c>
      <c r="BQ53" s="1313"/>
      <c r="BR53" s="1313"/>
      <c r="BS53" s="1313"/>
      <c r="BT53" s="1313"/>
      <c r="BU53" s="1313"/>
      <c r="BV53" s="1313"/>
      <c r="BW53" s="1313"/>
      <c r="BX53" s="1328"/>
      <c r="BY53" s="1313"/>
      <c r="BZ53" s="1313"/>
      <c r="CA53" s="1313"/>
      <c r="CB53" s="1313"/>
      <c r="CC53" s="1313"/>
      <c r="CD53" s="1313"/>
      <c r="CE53" s="1313"/>
      <c r="CF53" s="1328"/>
      <c r="CG53" s="1313"/>
      <c r="CH53" s="1313"/>
      <c r="CI53" s="1313"/>
      <c r="CJ53" s="1313"/>
      <c r="CK53" s="1313"/>
      <c r="CL53" s="1313"/>
      <c r="CM53" s="1313"/>
      <c r="CN53" s="1328"/>
      <c r="CO53" s="1313"/>
      <c r="CP53" s="1313"/>
      <c r="CQ53" s="1313"/>
      <c r="CR53" s="1313"/>
      <c r="CS53" s="1313"/>
      <c r="CT53" s="1313"/>
      <c r="CU53" s="1313"/>
      <c r="CV53" s="1313">
        <v>66.7</v>
      </c>
      <c r="CW53" s="1313"/>
      <c r="CX53" s="1313"/>
      <c r="CY53" s="1313"/>
      <c r="CZ53" s="1313"/>
      <c r="DA53" s="1313"/>
      <c r="DB53" s="1313"/>
      <c r="DC53" s="1313"/>
    </row>
    <row r="54" spans="1:109" ht="13" x14ac:dyDescent="0.2">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 x14ac:dyDescent="0.2">
      <c r="A55" s="405"/>
      <c r="B55" s="397"/>
      <c r="G55" s="1311"/>
      <c r="H55" s="1311"/>
      <c r="I55" s="1311"/>
      <c r="J55" s="1311"/>
      <c r="K55" s="1318"/>
      <c r="L55" s="1318"/>
      <c r="M55" s="1318"/>
      <c r="N55" s="1318"/>
      <c r="AN55" s="1317" t="s">
        <v>617</v>
      </c>
      <c r="AO55" s="1317"/>
      <c r="AP55" s="1317"/>
      <c r="AQ55" s="1317"/>
      <c r="AR55" s="1317"/>
      <c r="AS55" s="1317"/>
      <c r="AT55" s="1317"/>
      <c r="AU55" s="1317"/>
      <c r="AV55" s="1317"/>
      <c r="AW55" s="1317"/>
      <c r="AX55" s="1317"/>
      <c r="AY55" s="1317"/>
      <c r="AZ55" s="1317"/>
      <c r="BA55" s="1317"/>
      <c r="BB55" s="1316" t="s">
        <v>615</v>
      </c>
      <c r="BC55" s="1316"/>
      <c r="BD55" s="1316"/>
      <c r="BE55" s="1316"/>
      <c r="BF55" s="1316"/>
      <c r="BG55" s="1316"/>
      <c r="BH55" s="1316"/>
      <c r="BI55" s="1316"/>
      <c r="BJ55" s="1316"/>
      <c r="BK55" s="1316"/>
      <c r="BL55" s="1316"/>
      <c r="BM55" s="1316"/>
      <c r="BN55" s="1316"/>
      <c r="BO55" s="1316"/>
      <c r="BP55" s="1313">
        <v>6.5</v>
      </c>
      <c r="BQ55" s="1313"/>
      <c r="BR55" s="1313"/>
      <c r="BS55" s="1313"/>
      <c r="BT55" s="1313"/>
      <c r="BU55" s="1313"/>
      <c r="BV55" s="1313"/>
      <c r="BW55" s="1313"/>
      <c r="BX55" s="1328"/>
      <c r="BY55" s="1313"/>
      <c r="BZ55" s="1313"/>
      <c r="CA55" s="1313"/>
      <c r="CB55" s="1313"/>
      <c r="CC55" s="1313"/>
      <c r="CD55" s="1313"/>
      <c r="CE55" s="1313"/>
      <c r="CF55" s="1328"/>
      <c r="CG55" s="1313"/>
      <c r="CH55" s="1313"/>
      <c r="CI55" s="1313"/>
      <c r="CJ55" s="1313"/>
      <c r="CK55" s="1313"/>
      <c r="CL55" s="1313"/>
      <c r="CM55" s="1313"/>
      <c r="CN55" s="1328"/>
      <c r="CO55" s="1313"/>
      <c r="CP55" s="1313"/>
      <c r="CQ55" s="1313"/>
      <c r="CR55" s="1313"/>
      <c r="CS55" s="1313"/>
      <c r="CT55" s="1313"/>
      <c r="CU55" s="1313"/>
      <c r="CV55" s="1313">
        <v>5.9</v>
      </c>
      <c r="CW55" s="1313"/>
      <c r="CX55" s="1313"/>
      <c r="CY55" s="1313"/>
      <c r="CZ55" s="1313"/>
      <c r="DA55" s="1313"/>
      <c r="DB55" s="1313"/>
      <c r="DC55" s="1313"/>
    </row>
    <row r="56" spans="1:109" ht="13"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616</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28"/>
      <c r="BY57" s="1313"/>
      <c r="BZ57" s="1313"/>
      <c r="CA57" s="1313"/>
      <c r="CB57" s="1313"/>
      <c r="CC57" s="1313"/>
      <c r="CD57" s="1313"/>
      <c r="CE57" s="1313"/>
      <c r="CF57" s="1328"/>
      <c r="CG57" s="1313"/>
      <c r="CH57" s="1313"/>
      <c r="CI57" s="1313"/>
      <c r="CJ57" s="1313"/>
      <c r="CK57" s="1313"/>
      <c r="CL57" s="1313"/>
      <c r="CM57" s="1313"/>
      <c r="CN57" s="1328"/>
      <c r="CO57" s="1313"/>
      <c r="CP57" s="1313"/>
      <c r="CQ57" s="1313"/>
      <c r="CR57" s="1313"/>
      <c r="CS57" s="1313"/>
      <c r="CT57" s="1313"/>
      <c r="CU57" s="1313"/>
      <c r="CV57" s="1313">
        <v>61.9</v>
      </c>
      <c r="CW57" s="1313"/>
      <c r="CX57" s="1313"/>
      <c r="CY57" s="1313"/>
      <c r="CZ57" s="1313"/>
      <c r="DA57" s="1313"/>
      <c r="DB57" s="1313"/>
      <c r="DC57" s="1313"/>
      <c r="DD57" s="410"/>
      <c r="DE57" s="409"/>
    </row>
    <row r="58" spans="1:109" s="405" customFormat="1" ht="13"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618</v>
      </c>
    </row>
    <row r="64" spans="1:109" ht="13" x14ac:dyDescent="0.2">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9" t="s">
        <v>621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613</v>
      </c>
    </row>
    <row r="72" spans="2:107" ht="13" x14ac:dyDescent="0.2">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565</v>
      </c>
      <c r="BQ72" s="1317"/>
      <c r="BR72" s="1317"/>
      <c r="BS72" s="1317"/>
      <c r="BT72" s="1317"/>
      <c r="BU72" s="1317"/>
      <c r="BV72" s="1317"/>
      <c r="BW72" s="1317"/>
      <c r="BX72" s="1317" t="s">
        <v>566</v>
      </c>
      <c r="BY72" s="1317"/>
      <c r="BZ72" s="1317"/>
      <c r="CA72" s="1317"/>
      <c r="CB72" s="1317"/>
      <c r="CC72" s="1317"/>
      <c r="CD72" s="1317"/>
      <c r="CE72" s="1317"/>
      <c r="CF72" s="1317" t="s">
        <v>567</v>
      </c>
      <c r="CG72" s="1317"/>
      <c r="CH72" s="1317"/>
      <c r="CI72" s="1317"/>
      <c r="CJ72" s="1317"/>
      <c r="CK72" s="1317"/>
      <c r="CL72" s="1317"/>
      <c r="CM72" s="1317"/>
      <c r="CN72" s="1317" t="s">
        <v>568</v>
      </c>
      <c r="CO72" s="1317"/>
      <c r="CP72" s="1317"/>
      <c r="CQ72" s="1317"/>
      <c r="CR72" s="1317"/>
      <c r="CS72" s="1317"/>
      <c r="CT72" s="1317"/>
      <c r="CU72" s="1317"/>
      <c r="CV72" s="1317" t="s">
        <v>569</v>
      </c>
      <c r="CW72" s="1317"/>
      <c r="CX72" s="1317"/>
      <c r="CY72" s="1317"/>
      <c r="CZ72" s="1317"/>
      <c r="DA72" s="1317"/>
      <c r="DB72" s="1317"/>
      <c r="DC72" s="1317"/>
    </row>
    <row r="73" spans="2:107" ht="13" x14ac:dyDescent="0.2">
      <c r="B73" s="397"/>
      <c r="G73" s="1329"/>
      <c r="H73" s="1329"/>
      <c r="I73" s="1329"/>
      <c r="J73" s="1329"/>
      <c r="K73" s="1312"/>
      <c r="L73" s="1312"/>
      <c r="M73" s="1312"/>
      <c r="N73" s="1312"/>
      <c r="AM73" s="406"/>
      <c r="AN73" s="1316" t="s">
        <v>614</v>
      </c>
      <c r="AO73" s="1316"/>
      <c r="AP73" s="1316"/>
      <c r="AQ73" s="1316"/>
      <c r="AR73" s="1316"/>
      <c r="AS73" s="1316"/>
      <c r="AT73" s="1316"/>
      <c r="AU73" s="1316"/>
      <c r="AV73" s="1316"/>
      <c r="AW73" s="1316"/>
      <c r="AX73" s="1316"/>
      <c r="AY73" s="1316"/>
      <c r="AZ73" s="1316"/>
      <c r="BA73" s="1316"/>
      <c r="BB73" s="1316" t="s">
        <v>615</v>
      </c>
      <c r="BC73" s="1316"/>
      <c r="BD73" s="1316"/>
      <c r="BE73" s="1316"/>
      <c r="BF73" s="1316"/>
      <c r="BG73" s="1316"/>
      <c r="BH73" s="1316"/>
      <c r="BI73" s="1316"/>
      <c r="BJ73" s="1316"/>
      <c r="BK73" s="1316"/>
      <c r="BL73" s="1316"/>
      <c r="BM73" s="1316"/>
      <c r="BN73" s="1316"/>
      <c r="BO73" s="1316"/>
      <c r="BP73" s="1313">
        <v>17.8</v>
      </c>
      <c r="BQ73" s="1313"/>
      <c r="BR73" s="1313"/>
      <c r="BS73" s="1313"/>
      <c r="BT73" s="1313"/>
      <c r="BU73" s="1313"/>
      <c r="BV73" s="1313"/>
      <c r="BW73" s="1313"/>
      <c r="BX73" s="1313">
        <v>9</v>
      </c>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 x14ac:dyDescent="0.2">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 x14ac:dyDescent="0.2">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619</v>
      </c>
      <c r="BC75" s="1316"/>
      <c r="BD75" s="1316"/>
      <c r="BE75" s="1316"/>
      <c r="BF75" s="1316"/>
      <c r="BG75" s="1316"/>
      <c r="BH75" s="1316"/>
      <c r="BI75" s="1316"/>
      <c r="BJ75" s="1316"/>
      <c r="BK75" s="1316"/>
      <c r="BL75" s="1316"/>
      <c r="BM75" s="1316"/>
      <c r="BN75" s="1316"/>
      <c r="BO75" s="1316"/>
      <c r="BP75" s="1313">
        <v>5.4</v>
      </c>
      <c r="BQ75" s="1313"/>
      <c r="BR75" s="1313"/>
      <c r="BS75" s="1313"/>
      <c r="BT75" s="1313"/>
      <c r="BU75" s="1313"/>
      <c r="BV75" s="1313"/>
      <c r="BW75" s="1313"/>
      <c r="BX75" s="1313">
        <v>5.0999999999999996</v>
      </c>
      <c r="BY75" s="1313"/>
      <c r="BZ75" s="1313"/>
      <c r="CA75" s="1313"/>
      <c r="CB75" s="1313"/>
      <c r="CC75" s="1313"/>
      <c r="CD75" s="1313"/>
      <c r="CE75" s="1313"/>
      <c r="CF75" s="1313">
        <v>4.9000000000000004</v>
      </c>
      <c r="CG75" s="1313"/>
      <c r="CH75" s="1313"/>
      <c r="CI75" s="1313"/>
      <c r="CJ75" s="1313"/>
      <c r="CK75" s="1313"/>
      <c r="CL75" s="1313"/>
      <c r="CM75" s="1313"/>
      <c r="CN75" s="1313">
        <v>4.8</v>
      </c>
      <c r="CO75" s="1313"/>
      <c r="CP75" s="1313"/>
      <c r="CQ75" s="1313"/>
      <c r="CR75" s="1313"/>
      <c r="CS75" s="1313"/>
      <c r="CT75" s="1313"/>
      <c r="CU75" s="1313"/>
      <c r="CV75" s="1313">
        <v>4.5</v>
      </c>
      <c r="CW75" s="1313"/>
      <c r="CX75" s="1313"/>
      <c r="CY75" s="1313"/>
      <c r="CZ75" s="1313"/>
      <c r="DA75" s="1313"/>
      <c r="DB75" s="1313"/>
      <c r="DC75" s="1313"/>
    </row>
    <row r="76" spans="2:107" ht="13" x14ac:dyDescent="0.2">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 x14ac:dyDescent="0.2">
      <c r="B77" s="397"/>
      <c r="G77" s="1311"/>
      <c r="H77" s="1311"/>
      <c r="I77" s="1311"/>
      <c r="J77" s="1311"/>
      <c r="K77" s="1312"/>
      <c r="L77" s="1312"/>
      <c r="M77" s="1312"/>
      <c r="N77" s="1312"/>
      <c r="AN77" s="1317" t="s">
        <v>617</v>
      </c>
      <c r="AO77" s="1317"/>
      <c r="AP77" s="1317"/>
      <c r="AQ77" s="1317"/>
      <c r="AR77" s="1317"/>
      <c r="AS77" s="1317"/>
      <c r="AT77" s="1317"/>
      <c r="AU77" s="1317"/>
      <c r="AV77" s="1317"/>
      <c r="AW77" s="1317"/>
      <c r="AX77" s="1317"/>
      <c r="AY77" s="1317"/>
      <c r="AZ77" s="1317"/>
      <c r="BA77" s="1317"/>
      <c r="BB77" s="1316" t="s">
        <v>615</v>
      </c>
      <c r="BC77" s="1316"/>
      <c r="BD77" s="1316"/>
      <c r="BE77" s="1316"/>
      <c r="BF77" s="1316"/>
      <c r="BG77" s="1316"/>
      <c r="BH77" s="1316"/>
      <c r="BI77" s="1316"/>
      <c r="BJ77" s="1316"/>
      <c r="BK77" s="1316"/>
      <c r="BL77" s="1316"/>
      <c r="BM77" s="1316"/>
      <c r="BN77" s="1316"/>
      <c r="BO77" s="1316"/>
      <c r="BP77" s="1313">
        <v>6.5</v>
      </c>
      <c r="BQ77" s="1313"/>
      <c r="BR77" s="1313"/>
      <c r="BS77" s="1313"/>
      <c r="BT77" s="1313"/>
      <c r="BU77" s="1313"/>
      <c r="BV77" s="1313"/>
      <c r="BW77" s="1313"/>
      <c r="BX77" s="1313">
        <v>5.8</v>
      </c>
      <c r="BY77" s="1313"/>
      <c r="BZ77" s="1313"/>
      <c r="CA77" s="1313"/>
      <c r="CB77" s="1313"/>
      <c r="CC77" s="1313"/>
      <c r="CD77" s="1313"/>
      <c r="CE77" s="1313"/>
      <c r="CF77" s="1313">
        <v>2.7</v>
      </c>
      <c r="CG77" s="1313"/>
      <c r="CH77" s="1313"/>
      <c r="CI77" s="1313"/>
      <c r="CJ77" s="1313"/>
      <c r="CK77" s="1313"/>
      <c r="CL77" s="1313"/>
      <c r="CM77" s="1313"/>
      <c r="CN77" s="1313">
        <v>0.5</v>
      </c>
      <c r="CO77" s="1313"/>
      <c r="CP77" s="1313"/>
      <c r="CQ77" s="1313"/>
      <c r="CR77" s="1313"/>
      <c r="CS77" s="1313"/>
      <c r="CT77" s="1313"/>
      <c r="CU77" s="1313"/>
      <c r="CV77" s="1313">
        <v>5.9</v>
      </c>
      <c r="CW77" s="1313"/>
      <c r="CX77" s="1313"/>
      <c r="CY77" s="1313"/>
      <c r="CZ77" s="1313"/>
      <c r="DA77" s="1313"/>
      <c r="DB77" s="1313"/>
      <c r="DC77" s="1313"/>
    </row>
    <row r="78" spans="2:107" ht="13"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619</v>
      </c>
      <c r="BC79" s="1316"/>
      <c r="BD79" s="1316"/>
      <c r="BE79" s="1316"/>
      <c r="BF79" s="1316"/>
      <c r="BG79" s="1316"/>
      <c r="BH79" s="1316"/>
      <c r="BI79" s="1316"/>
      <c r="BJ79" s="1316"/>
      <c r="BK79" s="1316"/>
      <c r="BL79" s="1316"/>
      <c r="BM79" s="1316"/>
      <c r="BN79" s="1316"/>
      <c r="BO79" s="1316"/>
      <c r="BP79" s="1313">
        <v>5.9</v>
      </c>
      <c r="BQ79" s="1313"/>
      <c r="BR79" s="1313"/>
      <c r="BS79" s="1313"/>
      <c r="BT79" s="1313"/>
      <c r="BU79" s="1313"/>
      <c r="BV79" s="1313"/>
      <c r="BW79" s="1313"/>
      <c r="BX79" s="1313">
        <v>5.3</v>
      </c>
      <c r="BY79" s="1313"/>
      <c r="BZ79" s="1313"/>
      <c r="CA79" s="1313"/>
      <c r="CB79" s="1313"/>
      <c r="CC79" s="1313"/>
      <c r="CD79" s="1313"/>
      <c r="CE79" s="1313"/>
      <c r="CF79" s="1313">
        <v>5</v>
      </c>
      <c r="CG79" s="1313"/>
      <c r="CH79" s="1313"/>
      <c r="CI79" s="1313"/>
      <c r="CJ79" s="1313"/>
      <c r="CK79" s="1313"/>
      <c r="CL79" s="1313"/>
      <c r="CM79" s="1313"/>
      <c r="CN79" s="1313">
        <v>5.0999999999999996</v>
      </c>
      <c r="CO79" s="1313"/>
      <c r="CP79" s="1313"/>
      <c r="CQ79" s="1313"/>
      <c r="CR79" s="1313"/>
      <c r="CS79" s="1313"/>
      <c r="CT79" s="1313"/>
      <c r="CU79" s="1313"/>
      <c r="CV79" s="1313">
        <v>5.2</v>
      </c>
      <c r="CW79" s="1313"/>
      <c r="CX79" s="1313"/>
      <c r="CY79" s="1313"/>
      <c r="CZ79" s="1313"/>
      <c r="DA79" s="1313"/>
      <c r="DB79" s="1313"/>
      <c r="DC79" s="1313"/>
    </row>
    <row r="80" spans="2:107" ht="13"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n+awZaFWklUCUB/qIn5n6f1c34JnyPOkDcYWOvoTyLMUzgoKNqdy8NP3axsmNCsEHI9qiEBwAAraiHj2ihPHFQ==" saltValue="wiPlsizUhZinsJPvQSXRk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30CE2-149F-4C70-8504-F908D04CA6E1}">
  <sheetPr codeName="Sheet11">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PniB5eHvtci8pFKTuXpeTXYqlYeKhtfpgdk0J6j+D0QCS497ODCb8YokBoqHcHHxKKri2JPNh/tf9q6dlBgffQ==" saltValue="RBxbFFrddiWt+5/fVcxA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942A3-3B5C-49C9-8C5E-6697541E4FBC}">
  <sheetPr codeName="Sheet12">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6Z435gbPLU5vJqatjPmtOcnatdQIvZS0xkCzX+dpidEjw8UxnzC12lajP3IASCo2pQOp8SzKOSu+3yHGSwWKDg==" saltValue="K5oPQ+Zy/2rETePWSwHP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562</v>
      </c>
      <c r="G2" s="157"/>
      <c r="H2" s="158"/>
    </row>
    <row r="3" spans="1:8" x14ac:dyDescent="0.2">
      <c r="A3" s="154" t="s">
        <v>555</v>
      </c>
      <c r="B3" s="159"/>
      <c r="C3" s="160"/>
      <c r="D3" s="161">
        <v>33831</v>
      </c>
      <c r="E3" s="162"/>
      <c r="F3" s="163">
        <v>63257</v>
      </c>
      <c r="G3" s="164"/>
      <c r="H3" s="165"/>
    </row>
    <row r="4" spans="1:8" x14ac:dyDescent="0.2">
      <c r="A4" s="166"/>
      <c r="B4" s="167"/>
      <c r="C4" s="168"/>
      <c r="D4" s="169">
        <v>18204</v>
      </c>
      <c r="E4" s="170"/>
      <c r="F4" s="171">
        <v>27259</v>
      </c>
      <c r="G4" s="172"/>
      <c r="H4" s="173"/>
    </row>
    <row r="5" spans="1:8" x14ac:dyDescent="0.2">
      <c r="A5" s="154" t="s">
        <v>557</v>
      </c>
      <c r="B5" s="159"/>
      <c r="C5" s="160"/>
      <c r="D5" s="161">
        <v>27308</v>
      </c>
      <c r="E5" s="162"/>
      <c r="F5" s="163">
        <v>52308</v>
      </c>
      <c r="G5" s="164"/>
      <c r="H5" s="165"/>
    </row>
    <row r="6" spans="1:8" x14ac:dyDescent="0.2">
      <c r="A6" s="166"/>
      <c r="B6" s="167"/>
      <c r="C6" s="168"/>
      <c r="D6" s="169">
        <v>17644</v>
      </c>
      <c r="E6" s="170"/>
      <c r="F6" s="171">
        <v>28695</v>
      </c>
      <c r="G6" s="172"/>
      <c r="H6" s="173"/>
    </row>
    <row r="7" spans="1:8" x14ac:dyDescent="0.2">
      <c r="A7" s="154" t="s">
        <v>558</v>
      </c>
      <c r="B7" s="159"/>
      <c r="C7" s="160"/>
      <c r="D7" s="161">
        <v>30780</v>
      </c>
      <c r="E7" s="162"/>
      <c r="F7" s="163">
        <v>46402</v>
      </c>
      <c r="G7" s="164"/>
      <c r="H7" s="165"/>
    </row>
    <row r="8" spans="1:8" x14ac:dyDescent="0.2">
      <c r="A8" s="166"/>
      <c r="B8" s="167"/>
      <c r="C8" s="168"/>
      <c r="D8" s="169">
        <v>23679</v>
      </c>
      <c r="E8" s="170"/>
      <c r="F8" s="171">
        <v>26897</v>
      </c>
      <c r="G8" s="172"/>
      <c r="H8" s="173"/>
    </row>
    <row r="9" spans="1:8" x14ac:dyDescent="0.2">
      <c r="A9" s="154" t="s">
        <v>559</v>
      </c>
      <c r="B9" s="159"/>
      <c r="C9" s="160"/>
      <c r="D9" s="161">
        <v>49459</v>
      </c>
      <c r="E9" s="162"/>
      <c r="F9" s="163">
        <v>66343</v>
      </c>
      <c r="G9" s="164"/>
      <c r="H9" s="165"/>
    </row>
    <row r="10" spans="1:8" x14ac:dyDescent="0.2">
      <c r="A10" s="166"/>
      <c r="B10" s="167"/>
      <c r="C10" s="168"/>
      <c r="D10" s="169">
        <v>34789</v>
      </c>
      <c r="E10" s="170"/>
      <c r="F10" s="171">
        <v>34529</v>
      </c>
      <c r="G10" s="172"/>
      <c r="H10" s="173"/>
    </row>
    <row r="11" spans="1:8" x14ac:dyDescent="0.2">
      <c r="A11" s="154" t="s">
        <v>560</v>
      </c>
      <c r="B11" s="159"/>
      <c r="C11" s="160"/>
      <c r="D11" s="161">
        <v>69696</v>
      </c>
      <c r="E11" s="162"/>
      <c r="F11" s="163">
        <v>56416</v>
      </c>
      <c r="G11" s="164"/>
      <c r="H11" s="165"/>
    </row>
    <row r="12" spans="1:8" x14ac:dyDescent="0.2">
      <c r="A12" s="166"/>
      <c r="B12" s="167"/>
      <c r="C12" s="174"/>
      <c r="D12" s="169">
        <v>43187</v>
      </c>
      <c r="E12" s="170"/>
      <c r="F12" s="171">
        <v>32623</v>
      </c>
      <c r="G12" s="172"/>
      <c r="H12" s="173"/>
    </row>
    <row r="13" spans="1:8" x14ac:dyDescent="0.2">
      <c r="A13" s="154"/>
      <c r="B13" s="159"/>
      <c r="C13" s="175"/>
      <c r="D13" s="176">
        <v>42215</v>
      </c>
      <c r="E13" s="177"/>
      <c r="F13" s="178">
        <v>56945</v>
      </c>
      <c r="G13" s="179"/>
      <c r="H13" s="165"/>
    </row>
    <row r="14" spans="1:8" x14ac:dyDescent="0.2">
      <c r="A14" s="166"/>
      <c r="B14" s="167"/>
      <c r="C14" s="168"/>
      <c r="D14" s="169">
        <v>27501</v>
      </c>
      <c r="E14" s="170"/>
      <c r="F14" s="171">
        <v>30001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7.32</v>
      </c>
      <c r="C19" s="180">
        <f>ROUND(VALUE(SUBSTITUTE(実質収支比率等に係る経年分析!G$48,"▲","-")),2)</f>
        <v>7.34</v>
      </c>
      <c r="D19" s="180">
        <f>ROUND(VALUE(SUBSTITUTE(実質収支比率等に係る経年分析!H$48,"▲","-")),2)</f>
        <v>9.86</v>
      </c>
      <c r="E19" s="180">
        <f>ROUND(VALUE(SUBSTITUTE(実質収支比率等に係る経年分析!I$48,"▲","-")),2)</f>
        <v>8.6199999999999992</v>
      </c>
      <c r="F19" s="180">
        <f>ROUND(VALUE(SUBSTITUTE(実質収支比率等に係る経年分析!J$48,"▲","-")),2)</f>
        <v>8.3699999999999992</v>
      </c>
    </row>
    <row r="20" spans="1:11" x14ac:dyDescent="0.2">
      <c r="A20" s="180" t="s">
        <v>55</v>
      </c>
      <c r="B20" s="180">
        <f>ROUND(VALUE(SUBSTITUTE(実質収支比率等に係る経年分析!F$47,"▲","-")),2)</f>
        <v>18.79</v>
      </c>
      <c r="C20" s="180">
        <f>ROUND(VALUE(SUBSTITUTE(実質収支比率等に係る経年分析!G$47,"▲","-")),2)</f>
        <v>16.34</v>
      </c>
      <c r="D20" s="180">
        <f>ROUND(VALUE(SUBSTITUTE(実質収支比率等に係る経年分析!H$47,"▲","-")),2)</f>
        <v>14.83</v>
      </c>
      <c r="E20" s="180">
        <f>ROUND(VALUE(SUBSTITUTE(実質収支比率等に係る経年分析!I$47,"▲","-")),2)</f>
        <v>14.41</v>
      </c>
      <c r="F20" s="180">
        <f>ROUND(VALUE(SUBSTITUTE(実質収支比率等に係る経年分析!J$47,"▲","-")),2)</f>
        <v>13.08</v>
      </c>
    </row>
    <row r="21" spans="1:11" x14ac:dyDescent="0.2">
      <c r="A21" s="180" t="s">
        <v>56</v>
      </c>
      <c r="B21" s="180">
        <f>IF(ISNUMBER(VALUE(SUBSTITUTE(実質収支比率等に係る経年分析!F$49,"▲","-"))),ROUND(VALUE(SUBSTITUTE(実質収支比率等に係る経年分析!F$49,"▲","-")),2),NA())</f>
        <v>-9.7100000000000009</v>
      </c>
      <c r="C21" s="180">
        <f>IF(ISNUMBER(VALUE(SUBSTITUTE(実質収支比率等に係る経年分析!G$49,"▲","-"))),ROUND(VALUE(SUBSTITUTE(実質収支比率等に係る経年分析!G$49,"▲","-")),2),NA())</f>
        <v>-6.57</v>
      </c>
      <c r="D21" s="180">
        <f>IF(ISNUMBER(VALUE(SUBSTITUTE(実質収支比率等に係る経年分析!H$49,"▲","-"))),ROUND(VALUE(SUBSTITUTE(実質収支比率等に係る経年分析!H$49,"▲","-")),2),NA())</f>
        <v>-2.97</v>
      </c>
      <c r="E21" s="180">
        <f>IF(ISNUMBER(VALUE(SUBSTITUTE(実質収支比率等に係る経年分析!I$49,"▲","-"))),ROUND(VALUE(SUBSTITUTE(実質収支比率等に係る経年分析!I$49,"▲","-")),2),NA())</f>
        <v>-7.26</v>
      </c>
      <c r="F21" s="180">
        <f>IF(ISNUMBER(VALUE(SUBSTITUTE(実質収支比率等に係る経年分析!J$49,"▲","-"))),ROUND(VALUE(SUBSTITUTE(実質収支比率等に係る経年分析!J$49,"▲","-")),2),NA())</f>
        <v>-5.59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新里温水プール事業特別会計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2">
      <c r="A31" s="181" t="str">
        <f>IF(連結実質赤字比率に係る赤字・黒字の構成分析!C$39="",NA(),連結実質赤字比率に係る赤字・黒字の構成分析!C$39)</f>
        <v>発電事業特別会計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0.28000000000000003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2">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0.56000000000000005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v>
      </c>
    </row>
    <row r="34" spans="1:16" x14ac:dyDescent="0.2">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9.8000000000000007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8.5399999999999991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8.3000000000000007</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15.42</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4369</v>
      </c>
      <c r="E42" s="182"/>
      <c r="F42" s="182"/>
      <c r="G42" s="182">
        <f>'実質公債費比率（分子）の構造'!L$52</f>
        <v>4321</v>
      </c>
      <c r="H42" s="182"/>
      <c r="I42" s="182"/>
      <c r="J42" s="182">
        <f>'実質公債費比率（分子）の構造'!M$52</f>
        <v>4248</v>
      </c>
      <c r="K42" s="182"/>
      <c r="L42" s="182"/>
      <c r="M42" s="182">
        <f>'実質公債費比率（分子）の構造'!N$52</f>
        <v>4184</v>
      </c>
      <c r="N42" s="182"/>
      <c r="O42" s="182"/>
      <c r="P42" s="182">
        <f>'実質公債費比率（分子）の構造'!O$52</f>
        <v>4063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14</v>
      </c>
      <c r="C44" s="182"/>
      <c r="D44" s="182"/>
      <c r="E44" s="182">
        <f>'実質公債費比率（分子）の構造'!L$50</f>
        <v>14</v>
      </c>
      <c r="F44" s="182"/>
      <c r="G44" s="182"/>
      <c r="H44" s="182">
        <f>'実質公債費比率（分子）の構造'!M$50</f>
        <v>14</v>
      </c>
      <c r="I44" s="182"/>
      <c r="J44" s="182"/>
      <c r="K44" s="182">
        <f>'実質公債費比率（分子）の構造'!N$50</f>
        <v>14</v>
      </c>
      <c r="L44" s="182"/>
      <c r="M44" s="182"/>
      <c r="N44" s="182">
        <f>'実質公債費比率（分子）の構造'!O$50</f>
        <v>14</v>
      </c>
      <c r="O44" s="182"/>
      <c r="P44" s="182"/>
    </row>
    <row r="45" spans="1:16" x14ac:dyDescent="0.2">
      <c r="A45" s="182" t="s">
        <v>66</v>
      </c>
      <c r="B45" s="182">
        <f>'実質公債費比率（分子）の構造'!K$49</f>
        <v>543</v>
      </c>
      <c r="C45" s="182"/>
      <c r="D45" s="182"/>
      <c r="E45" s="182">
        <f>'実質公債費比率（分子）の構造'!L$49</f>
        <v>563</v>
      </c>
      <c r="F45" s="182"/>
      <c r="G45" s="182"/>
      <c r="H45" s="182">
        <f>'実質公債費比率（分子）の構造'!M$49</f>
        <v>465</v>
      </c>
      <c r="I45" s="182"/>
      <c r="J45" s="182"/>
      <c r="K45" s="182">
        <f>'実質公債費比率（分子）の構造'!N$49</f>
        <v>385</v>
      </c>
      <c r="L45" s="182"/>
      <c r="M45" s="182"/>
      <c r="N45" s="182">
        <f>'実質公債費比率（分子）の構造'!O$49</f>
        <v>180</v>
      </c>
      <c r="O45" s="182"/>
      <c r="P45" s="182"/>
    </row>
    <row r="46" spans="1:16" x14ac:dyDescent="0.2">
      <c r="A46" s="182" t="s">
        <v>67</v>
      </c>
      <c r="B46" s="182">
        <f>'実質公債費比率（分子）の構造'!K$48</f>
        <v>1139</v>
      </c>
      <c r="C46" s="182"/>
      <c r="D46" s="182"/>
      <c r="E46" s="182">
        <f>'実質公債費比率（分子）の構造'!L$48</f>
        <v>1058</v>
      </c>
      <c r="F46" s="182"/>
      <c r="G46" s="182"/>
      <c r="H46" s="182">
        <f>'実質公債費比率（分子）の構造'!M$48</f>
        <v>965</v>
      </c>
      <c r="I46" s="182"/>
      <c r="J46" s="182"/>
      <c r="K46" s="182">
        <f>'実質公債費比率（分子）の構造'!N$48</f>
        <v>1024</v>
      </c>
      <c r="L46" s="182"/>
      <c r="M46" s="182"/>
      <c r="N46" s="182">
        <f>'実質公債費比率（分子）の構造'!O$48</f>
        <v>795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3856</v>
      </c>
      <c r="C49" s="182"/>
      <c r="D49" s="182"/>
      <c r="E49" s="182">
        <f>'実質公債費比率（分子）の構造'!L$45</f>
        <v>3802</v>
      </c>
      <c r="F49" s="182"/>
      <c r="G49" s="182"/>
      <c r="H49" s="182">
        <f>'実質公債費比率（分子）の構造'!M$45</f>
        <v>3829</v>
      </c>
      <c r="I49" s="182"/>
      <c r="J49" s="182"/>
      <c r="K49" s="182">
        <f>'実質公債費比率（分子）の構造'!N$45</f>
        <v>3874</v>
      </c>
      <c r="L49" s="182"/>
      <c r="M49" s="182"/>
      <c r="N49" s="182">
        <f>'実質公債費比率（分子）の構造'!O$45</f>
        <v>3987</v>
      </c>
      <c r="O49" s="182"/>
      <c r="P49" s="182"/>
    </row>
    <row r="50" spans="1:16" x14ac:dyDescent="0.2">
      <c r="A50" s="182" t="s">
        <v>71</v>
      </c>
      <c r="B50" s="182" t="e">
        <f>NA()</f>
        <v>#N/A</v>
      </c>
      <c r="C50" s="182">
        <f>IF(ISNUMBER('実質公債費比率（分子）の構造'!K$53),'実質公債費比率（分子）の構造'!K$53,NA())</f>
        <v>1183</v>
      </c>
      <c r="D50" s="182" t="e">
        <f>NA()</f>
        <v>#N/A</v>
      </c>
      <c r="E50" s="182" t="e">
        <f>NA()</f>
        <v>#N/A</v>
      </c>
      <c r="F50" s="182">
        <f>IF(ISNUMBER('実質公債費比率（分子）の構造'!L$53),'実質公債費比率（分子）の構造'!L$53,NA())</f>
        <v>1116</v>
      </c>
      <c r="G50" s="182" t="e">
        <f>NA()</f>
        <v>#N/A</v>
      </c>
      <c r="H50" s="182" t="e">
        <f>NA()</f>
        <v>#N/A</v>
      </c>
      <c r="I50" s="182">
        <f>IF(ISNUMBER('実質公債費比率（分子）の構造'!M$53),'実質公債費比率（分子）の構造'!M$53,NA())</f>
        <v>1025</v>
      </c>
      <c r="J50" s="182" t="e">
        <f>NA()</f>
        <v>#N/A</v>
      </c>
      <c r="K50" s="182" t="e">
        <f>NA()</f>
        <v>#N/A</v>
      </c>
      <c r="L50" s="182">
        <f>IF(ISNUMBER('実質公債費比率（分子）の構造'!N$53),'実質公債費比率（分子）の構造'!N$53,NA())</f>
        <v>1113</v>
      </c>
      <c r="M50" s="182" t="e">
        <f>NA()</f>
        <v>#N/A</v>
      </c>
      <c r="N50" s="182" t="e">
        <f>NA()</f>
        <v>#N/A</v>
      </c>
      <c r="O50" s="182">
        <f>IF(ISNUMBER('実質公債費比率（分子）の構造'!O$53),'実質公債費比率（分子）の構造'!O$53,NA())</f>
        <v>913</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38537</v>
      </c>
      <c r="E56" s="181"/>
      <c r="F56" s="181"/>
      <c r="G56" s="181">
        <f>'将来負担比率（分子）の構造'!J$52</f>
        <v>37296</v>
      </c>
      <c r="H56" s="181"/>
      <c r="I56" s="181"/>
      <c r="J56" s="181">
        <f>'将来負担比率（分子）の構造'!K$52</f>
        <v>36459</v>
      </c>
      <c r="K56" s="181"/>
      <c r="L56" s="181"/>
      <c r="M56" s="181">
        <f>'将来負担比率（分子）の構造'!L$52</f>
        <v>36290</v>
      </c>
      <c r="N56" s="181"/>
      <c r="O56" s="181"/>
      <c r="P56" s="181">
        <f>'将来負担比率（分子）の構造'!M$52</f>
        <v>37317</v>
      </c>
    </row>
    <row r="57" spans="1:16" x14ac:dyDescent="0.2">
      <c r="A57" s="181" t="s">
        <v>42</v>
      </c>
      <c r="B57" s="181"/>
      <c r="C57" s="181"/>
      <c r="D57" s="181">
        <f>'将来負担比率（分子）の構造'!I$51</f>
        <v>5079</v>
      </c>
      <c r="E57" s="181"/>
      <c r="F57" s="181"/>
      <c r="G57" s="181">
        <f>'将来負担比率（分子）の構造'!J$51</f>
        <v>4650</v>
      </c>
      <c r="H57" s="181"/>
      <c r="I57" s="181"/>
      <c r="J57" s="181">
        <f>'将来負担比率（分子）の構造'!K$51</f>
        <v>4518</v>
      </c>
      <c r="K57" s="181"/>
      <c r="L57" s="181"/>
      <c r="M57" s="181">
        <f>'将来負担比率（分子）の構造'!L$51</f>
        <v>4220</v>
      </c>
      <c r="N57" s="181"/>
      <c r="O57" s="181"/>
      <c r="P57" s="181">
        <f>'将来負担比率（分子）の構造'!M$51</f>
        <v>4931</v>
      </c>
    </row>
    <row r="58" spans="1:16" x14ac:dyDescent="0.2">
      <c r="A58" s="181" t="s">
        <v>41</v>
      </c>
      <c r="B58" s="181"/>
      <c r="C58" s="181"/>
      <c r="D58" s="181">
        <f>'将来負担比率（分子）の構造'!I$50</f>
        <v>12493</v>
      </c>
      <c r="E58" s="181"/>
      <c r="F58" s="181"/>
      <c r="G58" s="181">
        <f>'将来負担比率（分子）の構造'!J$50</f>
        <v>12783</v>
      </c>
      <c r="H58" s="181"/>
      <c r="I58" s="181"/>
      <c r="J58" s="181">
        <f>'将来負担比率（分子）の構造'!K$50</f>
        <v>12741</v>
      </c>
      <c r="K58" s="181"/>
      <c r="L58" s="181"/>
      <c r="M58" s="181">
        <f>'将来負担比率（分子）の構造'!L$50</f>
        <v>12298</v>
      </c>
      <c r="N58" s="181"/>
      <c r="O58" s="181"/>
      <c r="P58" s="181">
        <f>'将来負担比率（分子）の構造'!M$50</f>
        <v>12218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956</v>
      </c>
      <c r="C61" s="181"/>
      <c r="D61" s="181"/>
      <c r="E61" s="181">
        <f>'将来負担比率（分子）の構造'!J$46</f>
        <v>1085</v>
      </c>
      <c r="F61" s="181"/>
      <c r="G61" s="181"/>
      <c r="H61" s="181">
        <f>'将来負担比率（分子）の構造'!K$46</f>
        <v>57</v>
      </c>
      <c r="I61" s="181"/>
      <c r="J61" s="181"/>
      <c r="K61" s="181">
        <f>'将来負担比率（分子）の構造'!L$46</f>
        <v>70</v>
      </c>
      <c r="L61" s="181"/>
      <c r="M61" s="181"/>
      <c r="N61" s="181">
        <f>'将来負担比率（分子）の構造'!M$46</f>
        <v>11</v>
      </c>
      <c r="O61" s="181"/>
      <c r="P61" s="181"/>
    </row>
    <row r="62" spans="1:16" x14ac:dyDescent="0.2">
      <c r="A62" s="181" t="s">
        <v>35</v>
      </c>
      <c r="B62" s="181">
        <f>'将来負担比率（分子）の構造'!I$45</f>
        <v>7863</v>
      </c>
      <c r="C62" s="181"/>
      <c r="D62" s="181"/>
      <c r="E62" s="181">
        <f>'将来負担比率（分子）の構造'!J$45</f>
        <v>7002</v>
      </c>
      <c r="F62" s="181"/>
      <c r="G62" s="181"/>
      <c r="H62" s="181">
        <f>'将来負担比率（分子）の構造'!K$45</f>
        <v>6894</v>
      </c>
      <c r="I62" s="181"/>
      <c r="J62" s="181"/>
      <c r="K62" s="181">
        <f>'将来負担比率（分子）の構造'!L$45</f>
        <v>6938</v>
      </c>
      <c r="L62" s="181"/>
      <c r="M62" s="181"/>
      <c r="N62" s="181">
        <f>'将来負担比率（分子）の構造'!M$45</f>
        <v>6891</v>
      </c>
      <c r="O62" s="181"/>
      <c r="P62" s="181"/>
    </row>
    <row r="63" spans="1:16" x14ac:dyDescent="0.2">
      <c r="A63" s="181" t="s">
        <v>34</v>
      </c>
      <c r="B63" s="181">
        <f>'将来負担比率（分子）の構造'!I$44</f>
        <v>1940</v>
      </c>
      <c r="C63" s="181"/>
      <c r="D63" s="181"/>
      <c r="E63" s="181">
        <f>'将来負担比率（分子）の構造'!J$44</f>
        <v>1597</v>
      </c>
      <c r="F63" s="181"/>
      <c r="G63" s="181"/>
      <c r="H63" s="181">
        <f>'将来負担比率（分子）の構造'!K$44</f>
        <v>1209</v>
      </c>
      <c r="I63" s="181"/>
      <c r="J63" s="181"/>
      <c r="K63" s="181">
        <f>'将来負担比率（分子）の構造'!L$44</f>
        <v>889</v>
      </c>
      <c r="L63" s="181"/>
      <c r="M63" s="181"/>
      <c r="N63" s="181">
        <f>'将来負担比率（分子）の構造'!M$44</f>
        <v>757</v>
      </c>
      <c r="O63" s="181"/>
      <c r="P63" s="181"/>
    </row>
    <row r="64" spans="1:16" x14ac:dyDescent="0.2">
      <c r="A64" s="181" t="s">
        <v>33</v>
      </c>
      <c r="B64" s="181">
        <f>'将来負担比率（分子）の構造'!I$43</f>
        <v>12366</v>
      </c>
      <c r="C64" s="181"/>
      <c r="D64" s="181"/>
      <c r="E64" s="181">
        <f>'将来負担比率（分子）の構造'!J$43</f>
        <v>11525</v>
      </c>
      <c r="F64" s="181"/>
      <c r="G64" s="181"/>
      <c r="H64" s="181">
        <f>'将来負担比率（分子）の構造'!K$43</f>
        <v>10685</v>
      </c>
      <c r="I64" s="181"/>
      <c r="J64" s="181"/>
      <c r="K64" s="181">
        <f>'将来負担比率（分子）の構造'!L$43</f>
        <v>9783</v>
      </c>
      <c r="L64" s="181"/>
      <c r="M64" s="181"/>
      <c r="N64" s="181">
        <f>'将来負担比率（分子）の構造'!M$43</f>
        <v>8479</v>
      </c>
      <c r="O64" s="181"/>
      <c r="P64" s="181"/>
    </row>
    <row r="65" spans="1:16" x14ac:dyDescent="0.2">
      <c r="A65" s="181" t="s">
        <v>32</v>
      </c>
      <c r="B65" s="181">
        <f>'将来負担比率（分子）の構造'!I$42</f>
        <v>130</v>
      </c>
      <c r="C65" s="181"/>
      <c r="D65" s="181"/>
      <c r="E65" s="181">
        <f>'将来負担比率（分子）の構造'!J$42</f>
        <v>118</v>
      </c>
      <c r="F65" s="181"/>
      <c r="G65" s="181"/>
      <c r="H65" s="181">
        <f>'将来負担比率（分子）の構造'!K$42</f>
        <v>106</v>
      </c>
      <c r="I65" s="181"/>
      <c r="J65" s="181"/>
      <c r="K65" s="181">
        <f>'将来負担比率（分子）の構造'!L$42</f>
        <v>93</v>
      </c>
      <c r="L65" s="181"/>
      <c r="M65" s="181"/>
      <c r="N65" s="181">
        <f>'将来負担比率（分子）の構造'!M$42</f>
        <v>81</v>
      </c>
      <c r="O65" s="181"/>
      <c r="P65" s="181"/>
    </row>
    <row r="66" spans="1:16" x14ac:dyDescent="0.2">
      <c r="A66" s="181" t="s">
        <v>31</v>
      </c>
      <c r="B66" s="181">
        <f>'将来負担比率（分子）の構造'!I$41</f>
        <v>36920</v>
      </c>
      <c r="C66" s="181"/>
      <c r="D66" s="181"/>
      <c r="E66" s="181">
        <f>'将来負担比率（分子）の構造'!J$41</f>
        <v>35434</v>
      </c>
      <c r="F66" s="181"/>
      <c r="G66" s="181"/>
      <c r="H66" s="181">
        <f>'将来負担比率（分子）の構造'!K$41</f>
        <v>34470</v>
      </c>
      <c r="I66" s="181"/>
      <c r="J66" s="181"/>
      <c r="K66" s="181">
        <f>'将来負担比率（分子）の構造'!L$41</f>
        <v>34518</v>
      </c>
      <c r="L66" s="181"/>
      <c r="M66" s="181"/>
      <c r="N66" s="181">
        <f>'将来負担比率（分子）の構造'!M$41</f>
        <v>36397</v>
      </c>
      <c r="O66" s="181"/>
      <c r="P66" s="181"/>
    </row>
    <row r="67" spans="1:16" x14ac:dyDescent="0.2">
      <c r="A67" s="181" t="s">
        <v>75</v>
      </c>
      <c r="B67" s="181" t="e">
        <f>NA()</f>
        <v>#N/A</v>
      </c>
      <c r="C67" s="181">
        <f>IF(ISNUMBER('将来負担比率（分子）の構造'!I$53), IF('将来負担比率（分子）の構造'!I$53 &lt; 0, 0, '将来負担比率（分子）の構造'!I$53), NA())</f>
        <v>4066</v>
      </c>
      <c r="D67" s="181" t="e">
        <f>NA()</f>
        <v>#N/A</v>
      </c>
      <c r="E67" s="181" t="e">
        <f>NA()</f>
        <v>#N/A</v>
      </c>
      <c r="F67" s="181">
        <f>IF(ISNUMBER('将来負担比率（分子）の構造'!J$53), IF('将来負担比率（分子）の構造'!J$53 &lt; 0, 0, '将来負担比率（分子）の構造'!J$53), NA())</f>
        <v>2032</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3839</v>
      </c>
      <c r="C72" s="185">
        <f>基金残高に係る経年分析!G55</f>
        <v>3677</v>
      </c>
      <c r="D72" s="185">
        <f>基金残高に係る経年分析!H55</f>
        <v>3388</v>
      </c>
    </row>
    <row r="73" spans="1:16" x14ac:dyDescent="0.2">
      <c r="A73" s="184" t="s">
        <v>78</v>
      </c>
      <c r="B73" s="185">
        <f>基金残高に係る経年分析!F56</f>
        <v>273</v>
      </c>
      <c r="C73" s="185">
        <f>基金残高に係る経年分析!G56</f>
        <v>274</v>
      </c>
      <c r="D73" s="185">
        <f>基金残高に係る経年分析!H56</f>
        <v>274</v>
      </c>
    </row>
    <row r="74" spans="1:16" x14ac:dyDescent="0.2">
      <c r="A74" s="184" t="s">
        <v>79</v>
      </c>
      <c r="B74" s="185">
        <f>基金残高に係る経年分析!F57</f>
        <v>4825</v>
      </c>
      <c r="C74" s="185">
        <f>基金残高に係る経年分析!G57</f>
        <v>4701</v>
      </c>
      <c r="D74" s="185">
        <f>基金残高に係る経年分析!H57</f>
        <v>5031</v>
      </c>
    </row>
  </sheetData>
  <sheetProtection algorithmName="SHA-512" hashValue="VFSTAnXou8fKlvQeteLCfDz7L22cSFs+h1TK4dVfVEnCWnmB51wEAc9Ta/BySKoWADScDbFJ4J/58jwU5BLrKw==" saltValue="d7y0flxQfDVjPtCDXv09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225</v>
      </c>
      <c r="C5" s="747"/>
      <c r="D5" s="747"/>
      <c r="E5" s="747"/>
      <c r="F5" s="747"/>
      <c r="G5" s="747"/>
      <c r="H5" s="747"/>
      <c r="I5" s="747"/>
      <c r="J5" s="747"/>
      <c r="K5" s="747"/>
      <c r="L5" s="747"/>
      <c r="M5" s="747"/>
      <c r="N5" s="747"/>
      <c r="O5" s="747"/>
      <c r="P5" s="747"/>
      <c r="Q5" s="748"/>
      <c r="R5" s="735">
        <v>13227769</v>
      </c>
      <c r="S5" s="736"/>
      <c r="T5" s="736"/>
      <c r="U5" s="736"/>
      <c r="V5" s="736"/>
      <c r="W5" s="736"/>
      <c r="X5" s="736"/>
      <c r="Y5" s="779"/>
      <c r="Z5" s="797">
        <v>21</v>
      </c>
      <c r="AA5" s="797"/>
      <c r="AB5" s="797"/>
      <c r="AC5" s="797"/>
      <c r="AD5" s="798">
        <v>12444400</v>
      </c>
      <c r="AE5" s="798"/>
      <c r="AF5" s="798"/>
      <c r="AG5" s="798"/>
      <c r="AH5" s="798"/>
      <c r="AI5" s="798"/>
      <c r="AJ5" s="798"/>
      <c r="AK5" s="798"/>
      <c r="AL5" s="780">
        <v>49.9</v>
      </c>
      <c r="AM5" s="751"/>
      <c r="AN5" s="751"/>
      <c r="AO5" s="781"/>
      <c r="AP5" s="746" t="s">
        <v>226</v>
      </c>
      <c r="AQ5" s="747"/>
      <c r="AR5" s="747"/>
      <c r="AS5" s="747"/>
      <c r="AT5" s="747"/>
      <c r="AU5" s="747"/>
      <c r="AV5" s="747"/>
      <c r="AW5" s="747"/>
      <c r="AX5" s="747"/>
      <c r="AY5" s="747"/>
      <c r="AZ5" s="747"/>
      <c r="BA5" s="747"/>
      <c r="BB5" s="747"/>
      <c r="BC5" s="747"/>
      <c r="BD5" s="747"/>
      <c r="BE5" s="747"/>
      <c r="BF5" s="748"/>
      <c r="BG5" s="680">
        <v>12443555</v>
      </c>
      <c r="BH5" s="681"/>
      <c r="BI5" s="681"/>
      <c r="BJ5" s="681"/>
      <c r="BK5" s="681"/>
      <c r="BL5" s="681"/>
      <c r="BM5" s="681"/>
      <c r="BN5" s="682"/>
      <c r="BO5" s="713">
        <v>94.1</v>
      </c>
      <c r="BP5" s="713"/>
      <c r="BQ5" s="713"/>
      <c r="BR5" s="713"/>
      <c r="BS5" s="714">
        <v>133557</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2">
      <c r="B6" s="677" t="s">
        <v>230</v>
      </c>
      <c r="C6" s="678"/>
      <c r="D6" s="678"/>
      <c r="E6" s="678"/>
      <c r="F6" s="678"/>
      <c r="G6" s="678"/>
      <c r="H6" s="678"/>
      <c r="I6" s="678"/>
      <c r="J6" s="678"/>
      <c r="K6" s="678"/>
      <c r="L6" s="678"/>
      <c r="M6" s="678"/>
      <c r="N6" s="678"/>
      <c r="O6" s="678"/>
      <c r="P6" s="678"/>
      <c r="Q6" s="679"/>
      <c r="R6" s="680">
        <v>418058</v>
      </c>
      <c r="S6" s="681"/>
      <c r="T6" s="681"/>
      <c r="U6" s="681"/>
      <c r="V6" s="681"/>
      <c r="W6" s="681"/>
      <c r="X6" s="681"/>
      <c r="Y6" s="682"/>
      <c r="Z6" s="713">
        <v>0.7</v>
      </c>
      <c r="AA6" s="713"/>
      <c r="AB6" s="713"/>
      <c r="AC6" s="713"/>
      <c r="AD6" s="714">
        <v>418058</v>
      </c>
      <c r="AE6" s="714"/>
      <c r="AF6" s="714"/>
      <c r="AG6" s="714"/>
      <c r="AH6" s="714"/>
      <c r="AI6" s="714"/>
      <c r="AJ6" s="714"/>
      <c r="AK6" s="714"/>
      <c r="AL6" s="683">
        <v>1.7</v>
      </c>
      <c r="AM6" s="684"/>
      <c r="AN6" s="684"/>
      <c r="AO6" s="715"/>
      <c r="AP6" s="677" t="s">
        <v>231</v>
      </c>
      <c r="AQ6" s="678"/>
      <c r="AR6" s="678"/>
      <c r="AS6" s="678"/>
      <c r="AT6" s="678"/>
      <c r="AU6" s="678"/>
      <c r="AV6" s="678"/>
      <c r="AW6" s="678"/>
      <c r="AX6" s="678"/>
      <c r="AY6" s="678"/>
      <c r="AZ6" s="678"/>
      <c r="BA6" s="678"/>
      <c r="BB6" s="678"/>
      <c r="BC6" s="678"/>
      <c r="BD6" s="678"/>
      <c r="BE6" s="678"/>
      <c r="BF6" s="679"/>
      <c r="BG6" s="680">
        <v>12443555</v>
      </c>
      <c r="BH6" s="681"/>
      <c r="BI6" s="681"/>
      <c r="BJ6" s="681"/>
      <c r="BK6" s="681"/>
      <c r="BL6" s="681"/>
      <c r="BM6" s="681"/>
      <c r="BN6" s="682"/>
      <c r="BO6" s="713">
        <v>94.1</v>
      </c>
      <c r="BP6" s="713"/>
      <c r="BQ6" s="713"/>
      <c r="BR6" s="713"/>
      <c r="BS6" s="714">
        <v>133557</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320018</v>
      </c>
      <c r="CS6" s="681"/>
      <c r="CT6" s="681"/>
      <c r="CU6" s="681"/>
      <c r="CV6" s="681"/>
      <c r="CW6" s="681"/>
      <c r="CX6" s="681"/>
      <c r="CY6" s="682"/>
      <c r="CZ6" s="780">
        <v>0.5</v>
      </c>
      <c r="DA6" s="751"/>
      <c r="DB6" s="751"/>
      <c r="DC6" s="783"/>
      <c r="DD6" s="686" t="s">
        <v>233</v>
      </c>
      <c r="DE6" s="681"/>
      <c r="DF6" s="681"/>
      <c r="DG6" s="681"/>
      <c r="DH6" s="681"/>
      <c r="DI6" s="681"/>
      <c r="DJ6" s="681"/>
      <c r="DK6" s="681"/>
      <c r="DL6" s="681"/>
      <c r="DM6" s="681"/>
      <c r="DN6" s="681"/>
      <c r="DO6" s="681"/>
      <c r="DP6" s="682"/>
      <c r="DQ6" s="686">
        <v>319958</v>
      </c>
      <c r="DR6" s="681"/>
      <c r="DS6" s="681"/>
      <c r="DT6" s="681"/>
      <c r="DU6" s="681"/>
      <c r="DV6" s="681"/>
      <c r="DW6" s="681"/>
      <c r="DX6" s="681"/>
      <c r="DY6" s="681"/>
      <c r="DZ6" s="681"/>
      <c r="EA6" s="681"/>
      <c r="EB6" s="681"/>
      <c r="EC6" s="727"/>
    </row>
    <row r="7" spans="2:143" ht="11.25" customHeight="1" x14ac:dyDescent="0.2">
      <c r="B7" s="677" t="s">
        <v>234</v>
      </c>
      <c r="C7" s="678"/>
      <c r="D7" s="678"/>
      <c r="E7" s="678"/>
      <c r="F7" s="678"/>
      <c r="G7" s="678"/>
      <c r="H7" s="678"/>
      <c r="I7" s="678"/>
      <c r="J7" s="678"/>
      <c r="K7" s="678"/>
      <c r="L7" s="678"/>
      <c r="M7" s="678"/>
      <c r="N7" s="678"/>
      <c r="O7" s="678"/>
      <c r="P7" s="678"/>
      <c r="Q7" s="679"/>
      <c r="R7" s="680">
        <v>12225</v>
      </c>
      <c r="S7" s="681"/>
      <c r="T7" s="681"/>
      <c r="U7" s="681"/>
      <c r="V7" s="681"/>
      <c r="W7" s="681"/>
      <c r="X7" s="681"/>
      <c r="Y7" s="682"/>
      <c r="Z7" s="713">
        <v>0</v>
      </c>
      <c r="AA7" s="713"/>
      <c r="AB7" s="713"/>
      <c r="AC7" s="713"/>
      <c r="AD7" s="714">
        <v>12225</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5814101</v>
      </c>
      <c r="BH7" s="681"/>
      <c r="BI7" s="681"/>
      <c r="BJ7" s="681"/>
      <c r="BK7" s="681"/>
      <c r="BL7" s="681"/>
      <c r="BM7" s="681"/>
      <c r="BN7" s="682"/>
      <c r="BO7" s="713">
        <v>44</v>
      </c>
      <c r="BP7" s="713"/>
      <c r="BQ7" s="713"/>
      <c r="BR7" s="713"/>
      <c r="BS7" s="714">
        <v>133557</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14326230</v>
      </c>
      <c r="CS7" s="681"/>
      <c r="CT7" s="681"/>
      <c r="CU7" s="681"/>
      <c r="CV7" s="681"/>
      <c r="CW7" s="681"/>
      <c r="CX7" s="681"/>
      <c r="CY7" s="682"/>
      <c r="CZ7" s="713">
        <v>23.6</v>
      </c>
      <c r="DA7" s="713"/>
      <c r="DB7" s="713"/>
      <c r="DC7" s="713"/>
      <c r="DD7" s="686">
        <v>27626</v>
      </c>
      <c r="DE7" s="681"/>
      <c r="DF7" s="681"/>
      <c r="DG7" s="681"/>
      <c r="DH7" s="681"/>
      <c r="DI7" s="681"/>
      <c r="DJ7" s="681"/>
      <c r="DK7" s="681"/>
      <c r="DL7" s="681"/>
      <c r="DM7" s="681"/>
      <c r="DN7" s="681"/>
      <c r="DO7" s="681"/>
      <c r="DP7" s="682"/>
      <c r="DQ7" s="686">
        <v>2848596</v>
      </c>
      <c r="DR7" s="681"/>
      <c r="DS7" s="681"/>
      <c r="DT7" s="681"/>
      <c r="DU7" s="681"/>
      <c r="DV7" s="681"/>
      <c r="DW7" s="681"/>
      <c r="DX7" s="681"/>
      <c r="DY7" s="681"/>
      <c r="DZ7" s="681"/>
      <c r="EA7" s="681"/>
      <c r="EB7" s="681"/>
      <c r="EC7" s="727"/>
    </row>
    <row r="8" spans="2:143" ht="11.25" customHeight="1" x14ac:dyDescent="0.2">
      <c r="B8" s="677" t="s">
        <v>237</v>
      </c>
      <c r="C8" s="678"/>
      <c r="D8" s="678"/>
      <c r="E8" s="678"/>
      <c r="F8" s="678"/>
      <c r="G8" s="678"/>
      <c r="H8" s="678"/>
      <c r="I8" s="678"/>
      <c r="J8" s="678"/>
      <c r="K8" s="678"/>
      <c r="L8" s="678"/>
      <c r="M8" s="678"/>
      <c r="N8" s="678"/>
      <c r="O8" s="678"/>
      <c r="P8" s="678"/>
      <c r="Q8" s="679"/>
      <c r="R8" s="680">
        <v>52411</v>
      </c>
      <c r="S8" s="681"/>
      <c r="T8" s="681"/>
      <c r="U8" s="681"/>
      <c r="V8" s="681"/>
      <c r="W8" s="681"/>
      <c r="X8" s="681"/>
      <c r="Y8" s="682"/>
      <c r="Z8" s="713">
        <v>0.1</v>
      </c>
      <c r="AA8" s="713"/>
      <c r="AB8" s="713"/>
      <c r="AC8" s="713"/>
      <c r="AD8" s="714">
        <v>52411</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186293</v>
      </c>
      <c r="BH8" s="681"/>
      <c r="BI8" s="681"/>
      <c r="BJ8" s="681"/>
      <c r="BK8" s="681"/>
      <c r="BL8" s="681"/>
      <c r="BM8" s="681"/>
      <c r="BN8" s="682"/>
      <c r="BO8" s="713">
        <v>1.4</v>
      </c>
      <c r="BP8" s="713"/>
      <c r="BQ8" s="713"/>
      <c r="BR8" s="713"/>
      <c r="BS8" s="686" t="s">
        <v>233</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17083302</v>
      </c>
      <c r="CS8" s="681"/>
      <c r="CT8" s="681"/>
      <c r="CU8" s="681"/>
      <c r="CV8" s="681"/>
      <c r="CW8" s="681"/>
      <c r="CX8" s="681"/>
      <c r="CY8" s="682"/>
      <c r="CZ8" s="713">
        <v>28.2</v>
      </c>
      <c r="DA8" s="713"/>
      <c r="DB8" s="713"/>
      <c r="DC8" s="713"/>
      <c r="DD8" s="686">
        <v>182793</v>
      </c>
      <c r="DE8" s="681"/>
      <c r="DF8" s="681"/>
      <c r="DG8" s="681"/>
      <c r="DH8" s="681"/>
      <c r="DI8" s="681"/>
      <c r="DJ8" s="681"/>
      <c r="DK8" s="681"/>
      <c r="DL8" s="681"/>
      <c r="DM8" s="681"/>
      <c r="DN8" s="681"/>
      <c r="DO8" s="681"/>
      <c r="DP8" s="682"/>
      <c r="DQ8" s="686">
        <v>8684079</v>
      </c>
      <c r="DR8" s="681"/>
      <c r="DS8" s="681"/>
      <c r="DT8" s="681"/>
      <c r="DU8" s="681"/>
      <c r="DV8" s="681"/>
      <c r="DW8" s="681"/>
      <c r="DX8" s="681"/>
      <c r="DY8" s="681"/>
      <c r="DZ8" s="681"/>
      <c r="EA8" s="681"/>
      <c r="EB8" s="681"/>
      <c r="EC8" s="727"/>
    </row>
    <row r="9" spans="2:143" ht="11.25" customHeight="1" x14ac:dyDescent="0.2">
      <c r="B9" s="677" t="s">
        <v>240</v>
      </c>
      <c r="C9" s="678"/>
      <c r="D9" s="678"/>
      <c r="E9" s="678"/>
      <c r="F9" s="678"/>
      <c r="G9" s="678"/>
      <c r="H9" s="678"/>
      <c r="I9" s="678"/>
      <c r="J9" s="678"/>
      <c r="K9" s="678"/>
      <c r="L9" s="678"/>
      <c r="M9" s="678"/>
      <c r="N9" s="678"/>
      <c r="O9" s="678"/>
      <c r="P9" s="678"/>
      <c r="Q9" s="679"/>
      <c r="R9" s="680">
        <v>63603</v>
      </c>
      <c r="S9" s="681"/>
      <c r="T9" s="681"/>
      <c r="U9" s="681"/>
      <c r="V9" s="681"/>
      <c r="W9" s="681"/>
      <c r="X9" s="681"/>
      <c r="Y9" s="682"/>
      <c r="Z9" s="713">
        <v>0.1</v>
      </c>
      <c r="AA9" s="713"/>
      <c r="AB9" s="713"/>
      <c r="AC9" s="713"/>
      <c r="AD9" s="714">
        <v>63603</v>
      </c>
      <c r="AE9" s="714"/>
      <c r="AF9" s="714"/>
      <c r="AG9" s="714"/>
      <c r="AH9" s="714"/>
      <c r="AI9" s="714"/>
      <c r="AJ9" s="714"/>
      <c r="AK9" s="714"/>
      <c r="AL9" s="683">
        <v>0.3</v>
      </c>
      <c r="AM9" s="684"/>
      <c r="AN9" s="684"/>
      <c r="AO9" s="715"/>
      <c r="AP9" s="677" t="s">
        <v>241</v>
      </c>
      <c r="AQ9" s="678"/>
      <c r="AR9" s="678"/>
      <c r="AS9" s="678"/>
      <c r="AT9" s="678"/>
      <c r="AU9" s="678"/>
      <c r="AV9" s="678"/>
      <c r="AW9" s="678"/>
      <c r="AX9" s="678"/>
      <c r="AY9" s="678"/>
      <c r="AZ9" s="678"/>
      <c r="BA9" s="678"/>
      <c r="BB9" s="678"/>
      <c r="BC9" s="678"/>
      <c r="BD9" s="678"/>
      <c r="BE9" s="678"/>
      <c r="BF9" s="679"/>
      <c r="BG9" s="680">
        <v>4969505</v>
      </c>
      <c r="BH9" s="681"/>
      <c r="BI9" s="681"/>
      <c r="BJ9" s="681"/>
      <c r="BK9" s="681"/>
      <c r="BL9" s="681"/>
      <c r="BM9" s="681"/>
      <c r="BN9" s="682"/>
      <c r="BO9" s="713">
        <v>37.6</v>
      </c>
      <c r="BP9" s="713"/>
      <c r="BQ9" s="713"/>
      <c r="BR9" s="713"/>
      <c r="BS9" s="686" t="s">
        <v>233</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4107468</v>
      </c>
      <c r="CS9" s="681"/>
      <c r="CT9" s="681"/>
      <c r="CU9" s="681"/>
      <c r="CV9" s="681"/>
      <c r="CW9" s="681"/>
      <c r="CX9" s="681"/>
      <c r="CY9" s="682"/>
      <c r="CZ9" s="713">
        <v>6.8</v>
      </c>
      <c r="DA9" s="713"/>
      <c r="DB9" s="713"/>
      <c r="DC9" s="713"/>
      <c r="DD9" s="686">
        <v>278348</v>
      </c>
      <c r="DE9" s="681"/>
      <c r="DF9" s="681"/>
      <c r="DG9" s="681"/>
      <c r="DH9" s="681"/>
      <c r="DI9" s="681"/>
      <c r="DJ9" s="681"/>
      <c r="DK9" s="681"/>
      <c r="DL9" s="681"/>
      <c r="DM9" s="681"/>
      <c r="DN9" s="681"/>
      <c r="DO9" s="681"/>
      <c r="DP9" s="682"/>
      <c r="DQ9" s="686">
        <v>2804845</v>
      </c>
      <c r="DR9" s="681"/>
      <c r="DS9" s="681"/>
      <c r="DT9" s="681"/>
      <c r="DU9" s="681"/>
      <c r="DV9" s="681"/>
      <c r="DW9" s="681"/>
      <c r="DX9" s="681"/>
      <c r="DY9" s="681"/>
      <c r="DZ9" s="681"/>
      <c r="EA9" s="681"/>
      <c r="EB9" s="681"/>
      <c r="EC9" s="727"/>
    </row>
    <row r="10" spans="2:143" ht="11.25" customHeight="1" x14ac:dyDescent="0.2">
      <c r="B10" s="677" t="s">
        <v>243</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233</v>
      </c>
      <c r="AE10" s="714"/>
      <c r="AF10" s="714"/>
      <c r="AG10" s="714"/>
      <c r="AH10" s="714"/>
      <c r="AI10" s="714"/>
      <c r="AJ10" s="714"/>
      <c r="AK10" s="714"/>
      <c r="AL10" s="683" t="s">
        <v>233</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323209</v>
      </c>
      <c r="BH10" s="681"/>
      <c r="BI10" s="681"/>
      <c r="BJ10" s="681"/>
      <c r="BK10" s="681"/>
      <c r="BL10" s="681"/>
      <c r="BM10" s="681"/>
      <c r="BN10" s="682"/>
      <c r="BO10" s="713">
        <v>2.4</v>
      </c>
      <c r="BP10" s="713"/>
      <c r="BQ10" s="713"/>
      <c r="BR10" s="713"/>
      <c r="BS10" s="686">
        <v>53675</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64450</v>
      </c>
      <c r="CS10" s="681"/>
      <c r="CT10" s="681"/>
      <c r="CU10" s="681"/>
      <c r="CV10" s="681"/>
      <c r="CW10" s="681"/>
      <c r="CX10" s="681"/>
      <c r="CY10" s="682"/>
      <c r="CZ10" s="713">
        <v>0.1</v>
      </c>
      <c r="DA10" s="713"/>
      <c r="DB10" s="713"/>
      <c r="DC10" s="713"/>
      <c r="DD10" s="686" t="s">
        <v>233</v>
      </c>
      <c r="DE10" s="681"/>
      <c r="DF10" s="681"/>
      <c r="DG10" s="681"/>
      <c r="DH10" s="681"/>
      <c r="DI10" s="681"/>
      <c r="DJ10" s="681"/>
      <c r="DK10" s="681"/>
      <c r="DL10" s="681"/>
      <c r="DM10" s="681"/>
      <c r="DN10" s="681"/>
      <c r="DO10" s="681"/>
      <c r="DP10" s="682"/>
      <c r="DQ10" s="686">
        <v>56562</v>
      </c>
      <c r="DR10" s="681"/>
      <c r="DS10" s="681"/>
      <c r="DT10" s="681"/>
      <c r="DU10" s="681"/>
      <c r="DV10" s="681"/>
      <c r="DW10" s="681"/>
      <c r="DX10" s="681"/>
      <c r="DY10" s="681"/>
      <c r="DZ10" s="681"/>
      <c r="EA10" s="681"/>
      <c r="EB10" s="681"/>
      <c r="EC10" s="727"/>
    </row>
    <row r="11" spans="2:143" ht="11.25" customHeight="1" x14ac:dyDescent="0.2">
      <c r="B11" s="677" t="s">
        <v>246</v>
      </c>
      <c r="C11" s="678"/>
      <c r="D11" s="678"/>
      <c r="E11" s="678"/>
      <c r="F11" s="678"/>
      <c r="G11" s="678"/>
      <c r="H11" s="678"/>
      <c r="I11" s="678"/>
      <c r="J11" s="678"/>
      <c r="K11" s="678"/>
      <c r="L11" s="678"/>
      <c r="M11" s="678"/>
      <c r="N11" s="678"/>
      <c r="O11" s="678"/>
      <c r="P11" s="678"/>
      <c r="Q11" s="679"/>
      <c r="R11" s="680">
        <v>2546533</v>
      </c>
      <c r="S11" s="681"/>
      <c r="T11" s="681"/>
      <c r="U11" s="681"/>
      <c r="V11" s="681"/>
      <c r="W11" s="681"/>
      <c r="X11" s="681"/>
      <c r="Y11" s="682"/>
      <c r="Z11" s="683">
        <v>4</v>
      </c>
      <c r="AA11" s="684"/>
      <c r="AB11" s="684"/>
      <c r="AC11" s="685"/>
      <c r="AD11" s="686">
        <v>2546533</v>
      </c>
      <c r="AE11" s="681"/>
      <c r="AF11" s="681"/>
      <c r="AG11" s="681"/>
      <c r="AH11" s="681"/>
      <c r="AI11" s="681"/>
      <c r="AJ11" s="681"/>
      <c r="AK11" s="682"/>
      <c r="AL11" s="683">
        <v>10.199999999999999</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335094</v>
      </c>
      <c r="BH11" s="681"/>
      <c r="BI11" s="681"/>
      <c r="BJ11" s="681"/>
      <c r="BK11" s="681"/>
      <c r="BL11" s="681"/>
      <c r="BM11" s="681"/>
      <c r="BN11" s="682"/>
      <c r="BO11" s="713">
        <v>2.5</v>
      </c>
      <c r="BP11" s="713"/>
      <c r="BQ11" s="713"/>
      <c r="BR11" s="713"/>
      <c r="BS11" s="686">
        <v>79882</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642282</v>
      </c>
      <c r="CS11" s="681"/>
      <c r="CT11" s="681"/>
      <c r="CU11" s="681"/>
      <c r="CV11" s="681"/>
      <c r="CW11" s="681"/>
      <c r="CX11" s="681"/>
      <c r="CY11" s="682"/>
      <c r="CZ11" s="713">
        <v>1.1000000000000001</v>
      </c>
      <c r="DA11" s="713"/>
      <c r="DB11" s="713"/>
      <c r="DC11" s="713"/>
      <c r="DD11" s="686">
        <v>105908</v>
      </c>
      <c r="DE11" s="681"/>
      <c r="DF11" s="681"/>
      <c r="DG11" s="681"/>
      <c r="DH11" s="681"/>
      <c r="DI11" s="681"/>
      <c r="DJ11" s="681"/>
      <c r="DK11" s="681"/>
      <c r="DL11" s="681"/>
      <c r="DM11" s="681"/>
      <c r="DN11" s="681"/>
      <c r="DO11" s="681"/>
      <c r="DP11" s="682"/>
      <c r="DQ11" s="686">
        <v>527993</v>
      </c>
      <c r="DR11" s="681"/>
      <c r="DS11" s="681"/>
      <c r="DT11" s="681"/>
      <c r="DU11" s="681"/>
      <c r="DV11" s="681"/>
      <c r="DW11" s="681"/>
      <c r="DX11" s="681"/>
      <c r="DY11" s="681"/>
      <c r="DZ11" s="681"/>
      <c r="EA11" s="681"/>
      <c r="EB11" s="681"/>
      <c r="EC11" s="727"/>
    </row>
    <row r="12" spans="2:143" ht="11.25" customHeight="1" x14ac:dyDescent="0.2">
      <c r="B12" s="677" t="s">
        <v>249</v>
      </c>
      <c r="C12" s="678"/>
      <c r="D12" s="678"/>
      <c r="E12" s="678"/>
      <c r="F12" s="678"/>
      <c r="G12" s="678"/>
      <c r="H12" s="678"/>
      <c r="I12" s="678"/>
      <c r="J12" s="678"/>
      <c r="K12" s="678"/>
      <c r="L12" s="678"/>
      <c r="M12" s="678"/>
      <c r="N12" s="678"/>
      <c r="O12" s="678"/>
      <c r="P12" s="678"/>
      <c r="Q12" s="679"/>
      <c r="R12" s="680">
        <v>18739</v>
      </c>
      <c r="S12" s="681"/>
      <c r="T12" s="681"/>
      <c r="U12" s="681"/>
      <c r="V12" s="681"/>
      <c r="W12" s="681"/>
      <c r="X12" s="681"/>
      <c r="Y12" s="682"/>
      <c r="Z12" s="713">
        <v>0</v>
      </c>
      <c r="AA12" s="713"/>
      <c r="AB12" s="713"/>
      <c r="AC12" s="713"/>
      <c r="AD12" s="714">
        <v>18739</v>
      </c>
      <c r="AE12" s="714"/>
      <c r="AF12" s="714"/>
      <c r="AG12" s="714"/>
      <c r="AH12" s="714"/>
      <c r="AI12" s="714"/>
      <c r="AJ12" s="714"/>
      <c r="AK12" s="714"/>
      <c r="AL12" s="683">
        <v>0.1</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5720225</v>
      </c>
      <c r="BH12" s="681"/>
      <c r="BI12" s="681"/>
      <c r="BJ12" s="681"/>
      <c r="BK12" s="681"/>
      <c r="BL12" s="681"/>
      <c r="BM12" s="681"/>
      <c r="BN12" s="682"/>
      <c r="BO12" s="713">
        <v>43.2</v>
      </c>
      <c r="BP12" s="713"/>
      <c r="BQ12" s="713"/>
      <c r="BR12" s="713"/>
      <c r="BS12" s="686" t="s">
        <v>233</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3169731</v>
      </c>
      <c r="CS12" s="681"/>
      <c r="CT12" s="681"/>
      <c r="CU12" s="681"/>
      <c r="CV12" s="681"/>
      <c r="CW12" s="681"/>
      <c r="CX12" s="681"/>
      <c r="CY12" s="682"/>
      <c r="CZ12" s="713">
        <v>5.2</v>
      </c>
      <c r="DA12" s="713"/>
      <c r="DB12" s="713"/>
      <c r="DC12" s="713"/>
      <c r="DD12" s="686">
        <v>42135</v>
      </c>
      <c r="DE12" s="681"/>
      <c r="DF12" s="681"/>
      <c r="DG12" s="681"/>
      <c r="DH12" s="681"/>
      <c r="DI12" s="681"/>
      <c r="DJ12" s="681"/>
      <c r="DK12" s="681"/>
      <c r="DL12" s="681"/>
      <c r="DM12" s="681"/>
      <c r="DN12" s="681"/>
      <c r="DO12" s="681"/>
      <c r="DP12" s="682"/>
      <c r="DQ12" s="686">
        <v>1718631</v>
      </c>
      <c r="DR12" s="681"/>
      <c r="DS12" s="681"/>
      <c r="DT12" s="681"/>
      <c r="DU12" s="681"/>
      <c r="DV12" s="681"/>
      <c r="DW12" s="681"/>
      <c r="DX12" s="681"/>
      <c r="DY12" s="681"/>
      <c r="DZ12" s="681"/>
      <c r="EA12" s="681"/>
      <c r="EB12" s="681"/>
      <c r="EC12" s="727"/>
    </row>
    <row r="13" spans="2:143" ht="11.25" customHeight="1" x14ac:dyDescent="0.2">
      <c r="B13" s="677" t="s">
        <v>252</v>
      </c>
      <c r="C13" s="678"/>
      <c r="D13" s="678"/>
      <c r="E13" s="678"/>
      <c r="F13" s="678"/>
      <c r="G13" s="678"/>
      <c r="H13" s="678"/>
      <c r="I13" s="678"/>
      <c r="J13" s="678"/>
      <c r="K13" s="678"/>
      <c r="L13" s="678"/>
      <c r="M13" s="678"/>
      <c r="N13" s="678"/>
      <c r="O13" s="678"/>
      <c r="P13" s="678"/>
      <c r="Q13" s="679"/>
      <c r="R13" s="680" t="s">
        <v>233</v>
      </c>
      <c r="S13" s="681"/>
      <c r="T13" s="681"/>
      <c r="U13" s="681"/>
      <c r="V13" s="681"/>
      <c r="W13" s="681"/>
      <c r="X13" s="681"/>
      <c r="Y13" s="682"/>
      <c r="Z13" s="713" t="s">
        <v>233</v>
      </c>
      <c r="AA13" s="713"/>
      <c r="AB13" s="713"/>
      <c r="AC13" s="713"/>
      <c r="AD13" s="714" t="s">
        <v>233</v>
      </c>
      <c r="AE13" s="714"/>
      <c r="AF13" s="714"/>
      <c r="AG13" s="714"/>
      <c r="AH13" s="714"/>
      <c r="AI13" s="714"/>
      <c r="AJ13" s="714"/>
      <c r="AK13" s="714"/>
      <c r="AL13" s="683" t="s">
        <v>233</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5644540</v>
      </c>
      <c r="BH13" s="681"/>
      <c r="BI13" s="681"/>
      <c r="BJ13" s="681"/>
      <c r="BK13" s="681"/>
      <c r="BL13" s="681"/>
      <c r="BM13" s="681"/>
      <c r="BN13" s="682"/>
      <c r="BO13" s="713">
        <v>42.7</v>
      </c>
      <c r="BP13" s="713"/>
      <c r="BQ13" s="713"/>
      <c r="BR13" s="713"/>
      <c r="BS13" s="686" t="s">
        <v>129</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4384393</v>
      </c>
      <c r="CS13" s="681"/>
      <c r="CT13" s="681"/>
      <c r="CU13" s="681"/>
      <c r="CV13" s="681"/>
      <c r="CW13" s="681"/>
      <c r="CX13" s="681"/>
      <c r="CY13" s="682"/>
      <c r="CZ13" s="713">
        <v>7.2</v>
      </c>
      <c r="DA13" s="713"/>
      <c r="DB13" s="713"/>
      <c r="DC13" s="713"/>
      <c r="DD13" s="686">
        <v>2178993</v>
      </c>
      <c r="DE13" s="681"/>
      <c r="DF13" s="681"/>
      <c r="DG13" s="681"/>
      <c r="DH13" s="681"/>
      <c r="DI13" s="681"/>
      <c r="DJ13" s="681"/>
      <c r="DK13" s="681"/>
      <c r="DL13" s="681"/>
      <c r="DM13" s="681"/>
      <c r="DN13" s="681"/>
      <c r="DO13" s="681"/>
      <c r="DP13" s="682"/>
      <c r="DQ13" s="686">
        <v>2946091</v>
      </c>
      <c r="DR13" s="681"/>
      <c r="DS13" s="681"/>
      <c r="DT13" s="681"/>
      <c r="DU13" s="681"/>
      <c r="DV13" s="681"/>
      <c r="DW13" s="681"/>
      <c r="DX13" s="681"/>
      <c r="DY13" s="681"/>
      <c r="DZ13" s="681"/>
      <c r="EA13" s="681"/>
      <c r="EB13" s="681"/>
      <c r="EC13" s="727"/>
    </row>
    <row r="14" spans="2:143" ht="11.25" customHeight="1" x14ac:dyDescent="0.2">
      <c r="B14" s="677" t="s">
        <v>255</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129</v>
      </c>
      <c r="AE14" s="714"/>
      <c r="AF14" s="714"/>
      <c r="AG14" s="714"/>
      <c r="AH14" s="714"/>
      <c r="AI14" s="714"/>
      <c r="AJ14" s="714"/>
      <c r="AK14" s="714"/>
      <c r="AL14" s="683" t="s">
        <v>233</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349147</v>
      </c>
      <c r="BH14" s="681"/>
      <c r="BI14" s="681"/>
      <c r="BJ14" s="681"/>
      <c r="BK14" s="681"/>
      <c r="BL14" s="681"/>
      <c r="BM14" s="681"/>
      <c r="BN14" s="682"/>
      <c r="BO14" s="713">
        <v>2.6</v>
      </c>
      <c r="BP14" s="713"/>
      <c r="BQ14" s="713"/>
      <c r="BR14" s="713"/>
      <c r="BS14" s="686" t="s">
        <v>129</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2556359</v>
      </c>
      <c r="CS14" s="681"/>
      <c r="CT14" s="681"/>
      <c r="CU14" s="681"/>
      <c r="CV14" s="681"/>
      <c r="CW14" s="681"/>
      <c r="CX14" s="681"/>
      <c r="CY14" s="682"/>
      <c r="CZ14" s="713">
        <v>4.2</v>
      </c>
      <c r="DA14" s="713"/>
      <c r="DB14" s="713"/>
      <c r="DC14" s="713"/>
      <c r="DD14" s="686">
        <v>553106</v>
      </c>
      <c r="DE14" s="681"/>
      <c r="DF14" s="681"/>
      <c r="DG14" s="681"/>
      <c r="DH14" s="681"/>
      <c r="DI14" s="681"/>
      <c r="DJ14" s="681"/>
      <c r="DK14" s="681"/>
      <c r="DL14" s="681"/>
      <c r="DM14" s="681"/>
      <c r="DN14" s="681"/>
      <c r="DO14" s="681"/>
      <c r="DP14" s="682"/>
      <c r="DQ14" s="686">
        <v>1368563</v>
      </c>
      <c r="DR14" s="681"/>
      <c r="DS14" s="681"/>
      <c r="DT14" s="681"/>
      <c r="DU14" s="681"/>
      <c r="DV14" s="681"/>
      <c r="DW14" s="681"/>
      <c r="DX14" s="681"/>
      <c r="DY14" s="681"/>
      <c r="DZ14" s="681"/>
      <c r="EA14" s="681"/>
      <c r="EB14" s="681"/>
      <c r="EC14" s="727"/>
    </row>
    <row r="15" spans="2:143" ht="11.25" customHeight="1" x14ac:dyDescent="0.2">
      <c r="B15" s="677" t="s">
        <v>258</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233</v>
      </c>
      <c r="AA15" s="713"/>
      <c r="AB15" s="713"/>
      <c r="AC15" s="713"/>
      <c r="AD15" s="714" t="s">
        <v>233</v>
      </c>
      <c r="AE15" s="714"/>
      <c r="AF15" s="714"/>
      <c r="AG15" s="714"/>
      <c r="AH15" s="714"/>
      <c r="AI15" s="714"/>
      <c r="AJ15" s="714"/>
      <c r="AK15" s="714"/>
      <c r="AL15" s="683" t="s">
        <v>233</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560082</v>
      </c>
      <c r="BH15" s="681"/>
      <c r="BI15" s="681"/>
      <c r="BJ15" s="681"/>
      <c r="BK15" s="681"/>
      <c r="BL15" s="681"/>
      <c r="BM15" s="681"/>
      <c r="BN15" s="682"/>
      <c r="BO15" s="713">
        <v>4.2</v>
      </c>
      <c r="BP15" s="713"/>
      <c r="BQ15" s="713"/>
      <c r="BR15" s="713"/>
      <c r="BS15" s="686" t="s">
        <v>233</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9876832</v>
      </c>
      <c r="CS15" s="681"/>
      <c r="CT15" s="681"/>
      <c r="CU15" s="681"/>
      <c r="CV15" s="681"/>
      <c r="CW15" s="681"/>
      <c r="CX15" s="681"/>
      <c r="CY15" s="682"/>
      <c r="CZ15" s="713">
        <v>16.3</v>
      </c>
      <c r="DA15" s="713"/>
      <c r="DB15" s="713"/>
      <c r="DC15" s="713"/>
      <c r="DD15" s="686">
        <v>4181299</v>
      </c>
      <c r="DE15" s="681"/>
      <c r="DF15" s="681"/>
      <c r="DG15" s="681"/>
      <c r="DH15" s="681"/>
      <c r="DI15" s="681"/>
      <c r="DJ15" s="681"/>
      <c r="DK15" s="681"/>
      <c r="DL15" s="681"/>
      <c r="DM15" s="681"/>
      <c r="DN15" s="681"/>
      <c r="DO15" s="681"/>
      <c r="DP15" s="682"/>
      <c r="DQ15" s="686">
        <v>4648135</v>
      </c>
      <c r="DR15" s="681"/>
      <c r="DS15" s="681"/>
      <c r="DT15" s="681"/>
      <c r="DU15" s="681"/>
      <c r="DV15" s="681"/>
      <c r="DW15" s="681"/>
      <c r="DX15" s="681"/>
      <c r="DY15" s="681"/>
      <c r="DZ15" s="681"/>
      <c r="EA15" s="681"/>
      <c r="EB15" s="681"/>
      <c r="EC15" s="727"/>
    </row>
    <row r="16" spans="2:143" ht="11.25" customHeight="1" x14ac:dyDescent="0.2">
      <c r="B16" s="677" t="s">
        <v>261</v>
      </c>
      <c r="C16" s="678"/>
      <c r="D16" s="678"/>
      <c r="E16" s="678"/>
      <c r="F16" s="678"/>
      <c r="G16" s="678"/>
      <c r="H16" s="678"/>
      <c r="I16" s="678"/>
      <c r="J16" s="678"/>
      <c r="K16" s="678"/>
      <c r="L16" s="678"/>
      <c r="M16" s="678"/>
      <c r="N16" s="678"/>
      <c r="O16" s="678"/>
      <c r="P16" s="678"/>
      <c r="Q16" s="679"/>
      <c r="R16" s="680">
        <v>37038</v>
      </c>
      <c r="S16" s="681"/>
      <c r="T16" s="681"/>
      <c r="U16" s="681"/>
      <c r="V16" s="681"/>
      <c r="W16" s="681"/>
      <c r="X16" s="681"/>
      <c r="Y16" s="682"/>
      <c r="Z16" s="713">
        <v>0.1</v>
      </c>
      <c r="AA16" s="713"/>
      <c r="AB16" s="713"/>
      <c r="AC16" s="713"/>
      <c r="AD16" s="714">
        <v>37038</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233</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92837</v>
      </c>
      <c r="CS16" s="681"/>
      <c r="CT16" s="681"/>
      <c r="CU16" s="681"/>
      <c r="CV16" s="681"/>
      <c r="CW16" s="681"/>
      <c r="CX16" s="681"/>
      <c r="CY16" s="682"/>
      <c r="CZ16" s="713">
        <v>0.2</v>
      </c>
      <c r="DA16" s="713"/>
      <c r="DB16" s="713"/>
      <c r="DC16" s="713"/>
      <c r="DD16" s="686" t="s">
        <v>129</v>
      </c>
      <c r="DE16" s="681"/>
      <c r="DF16" s="681"/>
      <c r="DG16" s="681"/>
      <c r="DH16" s="681"/>
      <c r="DI16" s="681"/>
      <c r="DJ16" s="681"/>
      <c r="DK16" s="681"/>
      <c r="DL16" s="681"/>
      <c r="DM16" s="681"/>
      <c r="DN16" s="681"/>
      <c r="DO16" s="681"/>
      <c r="DP16" s="682"/>
      <c r="DQ16" s="686">
        <v>31808</v>
      </c>
      <c r="DR16" s="681"/>
      <c r="DS16" s="681"/>
      <c r="DT16" s="681"/>
      <c r="DU16" s="681"/>
      <c r="DV16" s="681"/>
      <c r="DW16" s="681"/>
      <c r="DX16" s="681"/>
      <c r="DY16" s="681"/>
      <c r="DZ16" s="681"/>
      <c r="EA16" s="681"/>
      <c r="EB16" s="681"/>
      <c r="EC16" s="727"/>
    </row>
    <row r="17" spans="2:133" ht="11.25" customHeight="1" x14ac:dyDescent="0.2">
      <c r="B17" s="677" t="s">
        <v>264</v>
      </c>
      <c r="C17" s="678"/>
      <c r="D17" s="678"/>
      <c r="E17" s="678"/>
      <c r="F17" s="678"/>
      <c r="G17" s="678"/>
      <c r="H17" s="678"/>
      <c r="I17" s="678"/>
      <c r="J17" s="678"/>
      <c r="K17" s="678"/>
      <c r="L17" s="678"/>
      <c r="M17" s="678"/>
      <c r="N17" s="678"/>
      <c r="O17" s="678"/>
      <c r="P17" s="678"/>
      <c r="Q17" s="679"/>
      <c r="R17" s="680">
        <v>48216</v>
      </c>
      <c r="S17" s="681"/>
      <c r="T17" s="681"/>
      <c r="U17" s="681"/>
      <c r="V17" s="681"/>
      <c r="W17" s="681"/>
      <c r="X17" s="681"/>
      <c r="Y17" s="682"/>
      <c r="Z17" s="713">
        <v>0.1</v>
      </c>
      <c r="AA17" s="713"/>
      <c r="AB17" s="713"/>
      <c r="AC17" s="713"/>
      <c r="AD17" s="714">
        <v>48216</v>
      </c>
      <c r="AE17" s="714"/>
      <c r="AF17" s="714"/>
      <c r="AG17" s="714"/>
      <c r="AH17" s="714"/>
      <c r="AI17" s="714"/>
      <c r="AJ17" s="714"/>
      <c r="AK17" s="714"/>
      <c r="AL17" s="683">
        <v>0.2</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3987075</v>
      </c>
      <c r="CS17" s="681"/>
      <c r="CT17" s="681"/>
      <c r="CU17" s="681"/>
      <c r="CV17" s="681"/>
      <c r="CW17" s="681"/>
      <c r="CX17" s="681"/>
      <c r="CY17" s="682"/>
      <c r="CZ17" s="713">
        <v>6.6</v>
      </c>
      <c r="DA17" s="713"/>
      <c r="DB17" s="713"/>
      <c r="DC17" s="713"/>
      <c r="DD17" s="686" t="s">
        <v>129</v>
      </c>
      <c r="DE17" s="681"/>
      <c r="DF17" s="681"/>
      <c r="DG17" s="681"/>
      <c r="DH17" s="681"/>
      <c r="DI17" s="681"/>
      <c r="DJ17" s="681"/>
      <c r="DK17" s="681"/>
      <c r="DL17" s="681"/>
      <c r="DM17" s="681"/>
      <c r="DN17" s="681"/>
      <c r="DO17" s="681"/>
      <c r="DP17" s="682"/>
      <c r="DQ17" s="686">
        <v>3858585</v>
      </c>
      <c r="DR17" s="681"/>
      <c r="DS17" s="681"/>
      <c r="DT17" s="681"/>
      <c r="DU17" s="681"/>
      <c r="DV17" s="681"/>
      <c r="DW17" s="681"/>
      <c r="DX17" s="681"/>
      <c r="DY17" s="681"/>
      <c r="DZ17" s="681"/>
      <c r="EA17" s="681"/>
      <c r="EB17" s="681"/>
      <c r="EC17" s="727"/>
    </row>
    <row r="18" spans="2:133" ht="11.25" customHeight="1" x14ac:dyDescent="0.2">
      <c r="B18" s="677" t="s">
        <v>267</v>
      </c>
      <c r="C18" s="678"/>
      <c r="D18" s="678"/>
      <c r="E18" s="678"/>
      <c r="F18" s="678"/>
      <c r="G18" s="678"/>
      <c r="H18" s="678"/>
      <c r="I18" s="678"/>
      <c r="J18" s="678"/>
      <c r="K18" s="678"/>
      <c r="L18" s="678"/>
      <c r="M18" s="678"/>
      <c r="N18" s="678"/>
      <c r="O18" s="678"/>
      <c r="P18" s="678"/>
      <c r="Q18" s="679"/>
      <c r="R18" s="680">
        <v>98986</v>
      </c>
      <c r="S18" s="681"/>
      <c r="T18" s="681"/>
      <c r="U18" s="681"/>
      <c r="V18" s="681"/>
      <c r="W18" s="681"/>
      <c r="X18" s="681"/>
      <c r="Y18" s="682"/>
      <c r="Z18" s="713">
        <v>0.2</v>
      </c>
      <c r="AA18" s="713"/>
      <c r="AB18" s="713"/>
      <c r="AC18" s="713"/>
      <c r="AD18" s="714">
        <v>98986</v>
      </c>
      <c r="AE18" s="714"/>
      <c r="AF18" s="714"/>
      <c r="AG18" s="714"/>
      <c r="AH18" s="714"/>
      <c r="AI18" s="714"/>
      <c r="AJ18" s="714"/>
      <c r="AK18" s="714"/>
      <c r="AL18" s="683">
        <v>0.4</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233</v>
      </c>
      <c r="BH18" s="681"/>
      <c r="BI18" s="681"/>
      <c r="BJ18" s="681"/>
      <c r="BK18" s="681"/>
      <c r="BL18" s="681"/>
      <c r="BM18" s="681"/>
      <c r="BN18" s="682"/>
      <c r="BO18" s="713" t="s">
        <v>233</v>
      </c>
      <c r="BP18" s="713"/>
      <c r="BQ18" s="713"/>
      <c r="BR18" s="713"/>
      <c r="BS18" s="686" t="s">
        <v>233</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233</v>
      </c>
      <c r="DA18" s="713"/>
      <c r="DB18" s="713"/>
      <c r="DC18" s="713"/>
      <c r="DD18" s="686" t="s">
        <v>129</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7"/>
    </row>
    <row r="19" spans="2:133" ht="11.25" customHeight="1" x14ac:dyDescent="0.2">
      <c r="B19" s="677" t="s">
        <v>270</v>
      </c>
      <c r="C19" s="678"/>
      <c r="D19" s="678"/>
      <c r="E19" s="678"/>
      <c r="F19" s="678"/>
      <c r="G19" s="678"/>
      <c r="H19" s="678"/>
      <c r="I19" s="678"/>
      <c r="J19" s="678"/>
      <c r="K19" s="678"/>
      <c r="L19" s="678"/>
      <c r="M19" s="678"/>
      <c r="N19" s="678"/>
      <c r="O19" s="678"/>
      <c r="P19" s="678"/>
      <c r="Q19" s="679"/>
      <c r="R19" s="680">
        <v>73191</v>
      </c>
      <c r="S19" s="681"/>
      <c r="T19" s="681"/>
      <c r="U19" s="681"/>
      <c r="V19" s="681"/>
      <c r="W19" s="681"/>
      <c r="X19" s="681"/>
      <c r="Y19" s="682"/>
      <c r="Z19" s="713">
        <v>0.1</v>
      </c>
      <c r="AA19" s="713"/>
      <c r="AB19" s="713"/>
      <c r="AC19" s="713"/>
      <c r="AD19" s="714">
        <v>73191</v>
      </c>
      <c r="AE19" s="714"/>
      <c r="AF19" s="714"/>
      <c r="AG19" s="714"/>
      <c r="AH19" s="714"/>
      <c r="AI19" s="714"/>
      <c r="AJ19" s="714"/>
      <c r="AK19" s="714"/>
      <c r="AL19" s="683">
        <v>0.3</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784214</v>
      </c>
      <c r="BH19" s="681"/>
      <c r="BI19" s="681"/>
      <c r="BJ19" s="681"/>
      <c r="BK19" s="681"/>
      <c r="BL19" s="681"/>
      <c r="BM19" s="681"/>
      <c r="BN19" s="682"/>
      <c r="BO19" s="713">
        <v>5.9</v>
      </c>
      <c r="BP19" s="713"/>
      <c r="BQ19" s="713"/>
      <c r="BR19" s="713"/>
      <c r="BS19" s="686" t="s">
        <v>129</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233</v>
      </c>
      <c r="CS19" s="681"/>
      <c r="CT19" s="681"/>
      <c r="CU19" s="681"/>
      <c r="CV19" s="681"/>
      <c r="CW19" s="681"/>
      <c r="CX19" s="681"/>
      <c r="CY19" s="682"/>
      <c r="CZ19" s="713" t="s">
        <v>129</v>
      </c>
      <c r="DA19" s="713"/>
      <c r="DB19" s="713"/>
      <c r="DC19" s="713"/>
      <c r="DD19" s="686" t="s">
        <v>233</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x14ac:dyDescent="0.2">
      <c r="B20" s="677" t="s">
        <v>273</v>
      </c>
      <c r="C20" s="678"/>
      <c r="D20" s="678"/>
      <c r="E20" s="678"/>
      <c r="F20" s="678"/>
      <c r="G20" s="678"/>
      <c r="H20" s="678"/>
      <c r="I20" s="678"/>
      <c r="J20" s="678"/>
      <c r="K20" s="678"/>
      <c r="L20" s="678"/>
      <c r="M20" s="678"/>
      <c r="N20" s="678"/>
      <c r="O20" s="678"/>
      <c r="P20" s="678"/>
      <c r="Q20" s="679"/>
      <c r="R20" s="680">
        <v>17813</v>
      </c>
      <c r="S20" s="681"/>
      <c r="T20" s="681"/>
      <c r="U20" s="681"/>
      <c r="V20" s="681"/>
      <c r="W20" s="681"/>
      <c r="X20" s="681"/>
      <c r="Y20" s="682"/>
      <c r="Z20" s="713">
        <v>0</v>
      </c>
      <c r="AA20" s="713"/>
      <c r="AB20" s="713"/>
      <c r="AC20" s="713"/>
      <c r="AD20" s="714">
        <v>17813</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784214</v>
      </c>
      <c r="BH20" s="681"/>
      <c r="BI20" s="681"/>
      <c r="BJ20" s="681"/>
      <c r="BK20" s="681"/>
      <c r="BL20" s="681"/>
      <c r="BM20" s="681"/>
      <c r="BN20" s="682"/>
      <c r="BO20" s="713">
        <v>5.9</v>
      </c>
      <c r="BP20" s="713"/>
      <c r="BQ20" s="713"/>
      <c r="BR20" s="713"/>
      <c r="BS20" s="686" t="s">
        <v>129</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60610977</v>
      </c>
      <c r="CS20" s="681"/>
      <c r="CT20" s="681"/>
      <c r="CU20" s="681"/>
      <c r="CV20" s="681"/>
      <c r="CW20" s="681"/>
      <c r="CX20" s="681"/>
      <c r="CY20" s="682"/>
      <c r="CZ20" s="713">
        <v>100</v>
      </c>
      <c r="DA20" s="713"/>
      <c r="DB20" s="713"/>
      <c r="DC20" s="713"/>
      <c r="DD20" s="686">
        <v>7550208</v>
      </c>
      <c r="DE20" s="681"/>
      <c r="DF20" s="681"/>
      <c r="DG20" s="681"/>
      <c r="DH20" s="681"/>
      <c r="DI20" s="681"/>
      <c r="DJ20" s="681"/>
      <c r="DK20" s="681"/>
      <c r="DL20" s="681"/>
      <c r="DM20" s="681"/>
      <c r="DN20" s="681"/>
      <c r="DO20" s="681"/>
      <c r="DP20" s="682"/>
      <c r="DQ20" s="686">
        <v>29813846</v>
      </c>
      <c r="DR20" s="681"/>
      <c r="DS20" s="681"/>
      <c r="DT20" s="681"/>
      <c r="DU20" s="681"/>
      <c r="DV20" s="681"/>
      <c r="DW20" s="681"/>
      <c r="DX20" s="681"/>
      <c r="DY20" s="681"/>
      <c r="DZ20" s="681"/>
      <c r="EA20" s="681"/>
      <c r="EB20" s="681"/>
      <c r="EC20" s="727"/>
    </row>
    <row r="21" spans="2:133" ht="11.25" customHeight="1" x14ac:dyDescent="0.2">
      <c r="B21" s="677" t="s">
        <v>276</v>
      </c>
      <c r="C21" s="678"/>
      <c r="D21" s="678"/>
      <c r="E21" s="678"/>
      <c r="F21" s="678"/>
      <c r="G21" s="678"/>
      <c r="H21" s="678"/>
      <c r="I21" s="678"/>
      <c r="J21" s="678"/>
      <c r="K21" s="678"/>
      <c r="L21" s="678"/>
      <c r="M21" s="678"/>
      <c r="N21" s="678"/>
      <c r="O21" s="678"/>
      <c r="P21" s="678"/>
      <c r="Q21" s="679"/>
      <c r="R21" s="680">
        <v>7982</v>
      </c>
      <c r="S21" s="681"/>
      <c r="T21" s="681"/>
      <c r="U21" s="681"/>
      <c r="V21" s="681"/>
      <c r="W21" s="681"/>
      <c r="X21" s="681"/>
      <c r="Y21" s="682"/>
      <c r="Z21" s="713">
        <v>0</v>
      </c>
      <c r="AA21" s="713"/>
      <c r="AB21" s="713"/>
      <c r="AC21" s="713"/>
      <c r="AD21" s="714">
        <v>7982</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845</v>
      </c>
      <c r="BH21" s="681"/>
      <c r="BI21" s="681"/>
      <c r="BJ21" s="681"/>
      <c r="BK21" s="681"/>
      <c r="BL21" s="681"/>
      <c r="BM21" s="681"/>
      <c r="BN21" s="682"/>
      <c r="BO21" s="713">
        <v>0</v>
      </c>
      <c r="BP21" s="713"/>
      <c r="BQ21" s="713"/>
      <c r="BR21" s="713"/>
      <c r="BS21" s="686" t="s">
        <v>233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278</v>
      </c>
      <c r="C22" s="678"/>
      <c r="D22" s="678"/>
      <c r="E22" s="678"/>
      <c r="F22" s="678"/>
      <c r="G22" s="678"/>
      <c r="H22" s="678"/>
      <c r="I22" s="678"/>
      <c r="J22" s="678"/>
      <c r="K22" s="678"/>
      <c r="L22" s="678"/>
      <c r="M22" s="678"/>
      <c r="N22" s="678"/>
      <c r="O22" s="678"/>
      <c r="P22" s="678"/>
      <c r="Q22" s="679"/>
      <c r="R22" s="680">
        <v>9693031</v>
      </c>
      <c r="S22" s="681"/>
      <c r="T22" s="681"/>
      <c r="U22" s="681"/>
      <c r="V22" s="681"/>
      <c r="W22" s="681"/>
      <c r="X22" s="681"/>
      <c r="Y22" s="682"/>
      <c r="Z22" s="713">
        <v>15.4</v>
      </c>
      <c r="AA22" s="713"/>
      <c r="AB22" s="713"/>
      <c r="AC22" s="713"/>
      <c r="AD22" s="714">
        <v>9041868</v>
      </c>
      <c r="AE22" s="714"/>
      <c r="AF22" s="714"/>
      <c r="AG22" s="714"/>
      <c r="AH22" s="714"/>
      <c r="AI22" s="714"/>
      <c r="AJ22" s="714"/>
      <c r="AK22" s="714"/>
      <c r="AL22" s="683">
        <v>36.200000000000003</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233</v>
      </c>
      <c r="BH22" s="681"/>
      <c r="BI22" s="681"/>
      <c r="BJ22" s="681"/>
      <c r="BK22" s="681"/>
      <c r="BL22" s="681"/>
      <c r="BM22" s="681"/>
      <c r="BN22" s="682"/>
      <c r="BO22" s="713" t="s">
        <v>233</v>
      </c>
      <c r="BP22" s="713"/>
      <c r="BQ22" s="713"/>
      <c r="BR22" s="713"/>
      <c r="BS22" s="686" t="s">
        <v>233</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281</v>
      </c>
      <c r="C23" s="678"/>
      <c r="D23" s="678"/>
      <c r="E23" s="678"/>
      <c r="F23" s="678"/>
      <c r="G23" s="678"/>
      <c r="H23" s="678"/>
      <c r="I23" s="678"/>
      <c r="J23" s="678"/>
      <c r="K23" s="678"/>
      <c r="L23" s="678"/>
      <c r="M23" s="678"/>
      <c r="N23" s="678"/>
      <c r="O23" s="678"/>
      <c r="P23" s="678"/>
      <c r="Q23" s="679"/>
      <c r="R23" s="680">
        <v>9041868</v>
      </c>
      <c r="S23" s="681"/>
      <c r="T23" s="681"/>
      <c r="U23" s="681"/>
      <c r="V23" s="681"/>
      <c r="W23" s="681"/>
      <c r="X23" s="681"/>
      <c r="Y23" s="682"/>
      <c r="Z23" s="713">
        <v>14.4</v>
      </c>
      <c r="AA23" s="713"/>
      <c r="AB23" s="713"/>
      <c r="AC23" s="713"/>
      <c r="AD23" s="714">
        <v>9041868</v>
      </c>
      <c r="AE23" s="714"/>
      <c r="AF23" s="714"/>
      <c r="AG23" s="714"/>
      <c r="AH23" s="714"/>
      <c r="AI23" s="714"/>
      <c r="AJ23" s="714"/>
      <c r="AK23" s="714"/>
      <c r="AL23" s="683">
        <v>36.200000000000003</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v>783369</v>
      </c>
      <c r="BH23" s="681"/>
      <c r="BI23" s="681"/>
      <c r="BJ23" s="681"/>
      <c r="BK23" s="681"/>
      <c r="BL23" s="681"/>
      <c r="BM23" s="681"/>
      <c r="BN23" s="682"/>
      <c r="BO23" s="713">
        <v>5.9</v>
      </c>
      <c r="BP23" s="713"/>
      <c r="BQ23" s="713"/>
      <c r="BR23" s="713"/>
      <c r="BS23" s="686" t="s">
        <v>233</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2">
      <c r="B24" s="677" t="s">
        <v>288</v>
      </c>
      <c r="C24" s="678"/>
      <c r="D24" s="678"/>
      <c r="E24" s="678"/>
      <c r="F24" s="678"/>
      <c r="G24" s="678"/>
      <c r="H24" s="678"/>
      <c r="I24" s="678"/>
      <c r="J24" s="678"/>
      <c r="K24" s="678"/>
      <c r="L24" s="678"/>
      <c r="M24" s="678"/>
      <c r="N24" s="678"/>
      <c r="O24" s="678"/>
      <c r="P24" s="678"/>
      <c r="Q24" s="679"/>
      <c r="R24" s="680">
        <v>651113</v>
      </c>
      <c r="S24" s="681"/>
      <c r="T24" s="681"/>
      <c r="U24" s="681"/>
      <c r="V24" s="681"/>
      <c r="W24" s="681"/>
      <c r="X24" s="681"/>
      <c r="Y24" s="682"/>
      <c r="Z24" s="713">
        <v>1</v>
      </c>
      <c r="AA24" s="713"/>
      <c r="AB24" s="713"/>
      <c r="AC24" s="713"/>
      <c r="AD24" s="714" t="s">
        <v>233</v>
      </c>
      <c r="AE24" s="714"/>
      <c r="AF24" s="714"/>
      <c r="AG24" s="714"/>
      <c r="AH24" s="714"/>
      <c r="AI24" s="714"/>
      <c r="AJ24" s="714"/>
      <c r="AK24" s="714"/>
      <c r="AL24" s="683" t="s">
        <v>233</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22699852</v>
      </c>
      <c r="CS24" s="736"/>
      <c r="CT24" s="736"/>
      <c r="CU24" s="736"/>
      <c r="CV24" s="736"/>
      <c r="CW24" s="736"/>
      <c r="CX24" s="736"/>
      <c r="CY24" s="779"/>
      <c r="CZ24" s="780">
        <v>37.5</v>
      </c>
      <c r="DA24" s="751"/>
      <c r="DB24" s="751"/>
      <c r="DC24" s="783"/>
      <c r="DD24" s="778">
        <v>14555963</v>
      </c>
      <c r="DE24" s="736"/>
      <c r="DF24" s="736"/>
      <c r="DG24" s="736"/>
      <c r="DH24" s="736"/>
      <c r="DI24" s="736"/>
      <c r="DJ24" s="736"/>
      <c r="DK24" s="779"/>
      <c r="DL24" s="778">
        <v>14535501</v>
      </c>
      <c r="DM24" s="736"/>
      <c r="DN24" s="736"/>
      <c r="DO24" s="736"/>
      <c r="DP24" s="736"/>
      <c r="DQ24" s="736"/>
      <c r="DR24" s="736"/>
      <c r="DS24" s="736"/>
      <c r="DT24" s="736"/>
      <c r="DU24" s="736"/>
      <c r="DV24" s="779"/>
      <c r="DW24" s="780">
        <v>55.6</v>
      </c>
      <c r="DX24" s="751"/>
      <c r="DY24" s="751"/>
      <c r="DZ24" s="751"/>
      <c r="EA24" s="751"/>
      <c r="EB24" s="751"/>
      <c r="EC24" s="781"/>
    </row>
    <row r="25" spans="2:133" ht="11.25" customHeight="1" x14ac:dyDescent="0.2">
      <c r="B25" s="677" t="s">
        <v>291</v>
      </c>
      <c r="C25" s="678"/>
      <c r="D25" s="678"/>
      <c r="E25" s="678"/>
      <c r="F25" s="678"/>
      <c r="G25" s="678"/>
      <c r="H25" s="678"/>
      <c r="I25" s="678"/>
      <c r="J25" s="678"/>
      <c r="K25" s="678"/>
      <c r="L25" s="678"/>
      <c r="M25" s="678"/>
      <c r="N25" s="678"/>
      <c r="O25" s="678"/>
      <c r="P25" s="678"/>
      <c r="Q25" s="679"/>
      <c r="R25" s="680">
        <v>50</v>
      </c>
      <c r="S25" s="681"/>
      <c r="T25" s="681"/>
      <c r="U25" s="681"/>
      <c r="V25" s="681"/>
      <c r="W25" s="681"/>
      <c r="X25" s="681"/>
      <c r="Y25" s="682"/>
      <c r="Z25" s="713">
        <v>0</v>
      </c>
      <c r="AA25" s="713"/>
      <c r="AB25" s="713"/>
      <c r="AC25" s="713"/>
      <c r="AD25" s="714" t="s">
        <v>233</v>
      </c>
      <c r="AE25" s="714"/>
      <c r="AF25" s="714"/>
      <c r="AG25" s="714"/>
      <c r="AH25" s="714"/>
      <c r="AI25" s="714"/>
      <c r="AJ25" s="714"/>
      <c r="AK25" s="714"/>
      <c r="AL25" s="683" t="s">
        <v>129</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233</v>
      </c>
      <c r="BP25" s="713"/>
      <c r="BQ25" s="713"/>
      <c r="BR25" s="713"/>
      <c r="BS25" s="686" t="s">
        <v>129</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8732337</v>
      </c>
      <c r="CS25" s="699"/>
      <c r="CT25" s="699"/>
      <c r="CU25" s="699"/>
      <c r="CV25" s="699"/>
      <c r="CW25" s="699"/>
      <c r="CX25" s="699"/>
      <c r="CY25" s="700"/>
      <c r="CZ25" s="683">
        <v>14.4</v>
      </c>
      <c r="DA25" s="701"/>
      <c r="DB25" s="701"/>
      <c r="DC25" s="702"/>
      <c r="DD25" s="686">
        <v>7604738</v>
      </c>
      <c r="DE25" s="699"/>
      <c r="DF25" s="699"/>
      <c r="DG25" s="699"/>
      <c r="DH25" s="699"/>
      <c r="DI25" s="699"/>
      <c r="DJ25" s="699"/>
      <c r="DK25" s="700"/>
      <c r="DL25" s="686">
        <v>7588856</v>
      </c>
      <c r="DM25" s="699"/>
      <c r="DN25" s="699"/>
      <c r="DO25" s="699"/>
      <c r="DP25" s="699"/>
      <c r="DQ25" s="699"/>
      <c r="DR25" s="699"/>
      <c r="DS25" s="699"/>
      <c r="DT25" s="699"/>
      <c r="DU25" s="699"/>
      <c r="DV25" s="700"/>
      <c r="DW25" s="683">
        <v>29.1</v>
      </c>
      <c r="DX25" s="701"/>
      <c r="DY25" s="701"/>
      <c r="DZ25" s="701"/>
      <c r="EA25" s="701"/>
      <c r="EB25" s="701"/>
      <c r="EC25" s="722"/>
    </row>
    <row r="26" spans="2:133" ht="11.25" customHeight="1" x14ac:dyDescent="0.2">
      <c r="B26" s="677" t="s">
        <v>294</v>
      </c>
      <c r="C26" s="678"/>
      <c r="D26" s="678"/>
      <c r="E26" s="678"/>
      <c r="F26" s="678"/>
      <c r="G26" s="678"/>
      <c r="H26" s="678"/>
      <c r="I26" s="678"/>
      <c r="J26" s="678"/>
      <c r="K26" s="678"/>
      <c r="L26" s="678"/>
      <c r="M26" s="678"/>
      <c r="N26" s="678"/>
      <c r="O26" s="678"/>
      <c r="P26" s="678"/>
      <c r="Q26" s="679"/>
      <c r="R26" s="680">
        <v>26216609</v>
      </c>
      <c r="S26" s="681"/>
      <c r="T26" s="681"/>
      <c r="U26" s="681"/>
      <c r="V26" s="681"/>
      <c r="W26" s="681"/>
      <c r="X26" s="681"/>
      <c r="Y26" s="682"/>
      <c r="Z26" s="713">
        <v>41.6</v>
      </c>
      <c r="AA26" s="713"/>
      <c r="AB26" s="713"/>
      <c r="AC26" s="713"/>
      <c r="AD26" s="714">
        <v>24782077</v>
      </c>
      <c r="AE26" s="714"/>
      <c r="AF26" s="714"/>
      <c r="AG26" s="714"/>
      <c r="AH26" s="714"/>
      <c r="AI26" s="714"/>
      <c r="AJ26" s="714"/>
      <c r="AK26" s="714"/>
      <c r="AL26" s="683">
        <v>99.3</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233</v>
      </c>
      <c r="BH26" s="681"/>
      <c r="BI26" s="681"/>
      <c r="BJ26" s="681"/>
      <c r="BK26" s="681"/>
      <c r="BL26" s="681"/>
      <c r="BM26" s="681"/>
      <c r="BN26" s="682"/>
      <c r="BO26" s="713" t="s">
        <v>233</v>
      </c>
      <c r="BP26" s="713"/>
      <c r="BQ26" s="713"/>
      <c r="BR26" s="713"/>
      <c r="BS26" s="686" t="s">
        <v>129</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5863563</v>
      </c>
      <c r="CS26" s="681"/>
      <c r="CT26" s="681"/>
      <c r="CU26" s="681"/>
      <c r="CV26" s="681"/>
      <c r="CW26" s="681"/>
      <c r="CX26" s="681"/>
      <c r="CY26" s="682"/>
      <c r="CZ26" s="683">
        <v>9.6999999999999993</v>
      </c>
      <c r="DA26" s="701"/>
      <c r="DB26" s="701"/>
      <c r="DC26" s="702"/>
      <c r="DD26" s="686">
        <v>5038318</v>
      </c>
      <c r="DE26" s="681"/>
      <c r="DF26" s="681"/>
      <c r="DG26" s="681"/>
      <c r="DH26" s="681"/>
      <c r="DI26" s="681"/>
      <c r="DJ26" s="681"/>
      <c r="DK26" s="682"/>
      <c r="DL26" s="686" t="s">
        <v>233</v>
      </c>
      <c r="DM26" s="681"/>
      <c r="DN26" s="681"/>
      <c r="DO26" s="681"/>
      <c r="DP26" s="681"/>
      <c r="DQ26" s="681"/>
      <c r="DR26" s="681"/>
      <c r="DS26" s="681"/>
      <c r="DT26" s="681"/>
      <c r="DU26" s="681"/>
      <c r="DV26" s="682"/>
      <c r="DW26" s="683" t="s">
        <v>233</v>
      </c>
      <c r="DX26" s="701"/>
      <c r="DY26" s="701"/>
      <c r="DZ26" s="701"/>
      <c r="EA26" s="701"/>
      <c r="EB26" s="701"/>
      <c r="EC26" s="722"/>
    </row>
    <row r="27" spans="2:133" ht="11.25" customHeight="1" x14ac:dyDescent="0.2">
      <c r="B27" s="677" t="s">
        <v>297</v>
      </c>
      <c r="C27" s="678"/>
      <c r="D27" s="678"/>
      <c r="E27" s="678"/>
      <c r="F27" s="678"/>
      <c r="G27" s="678"/>
      <c r="H27" s="678"/>
      <c r="I27" s="678"/>
      <c r="J27" s="678"/>
      <c r="K27" s="678"/>
      <c r="L27" s="678"/>
      <c r="M27" s="678"/>
      <c r="N27" s="678"/>
      <c r="O27" s="678"/>
      <c r="P27" s="678"/>
      <c r="Q27" s="679"/>
      <c r="R27" s="680">
        <v>20964</v>
      </c>
      <c r="S27" s="681"/>
      <c r="T27" s="681"/>
      <c r="U27" s="681"/>
      <c r="V27" s="681"/>
      <c r="W27" s="681"/>
      <c r="X27" s="681"/>
      <c r="Y27" s="682"/>
      <c r="Z27" s="713">
        <v>0</v>
      </c>
      <c r="AA27" s="713"/>
      <c r="AB27" s="713"/>
      <c r="AC27" s="713"/>
      <c r="AD27" s="714">
        <v>20964</v>
      </c>
      <c r="AE27" s="714"/>
      <c r="AF27" s="714"/>
      <c r="AG27" s="714"/>
      <c r="AH27" s="714"/>
      <c r="AI27" s="714"/>
      <c r="AJ27" s="714"/>
      <c r="AK27" s="714"/>
      <c r="AL27" s="683">
        <v>0.1</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13227769</v>
      </c>
      <c r="BH27" s="681"/>
      <c r="BI27" s="681"/>
      <c r="BJ27" s="681"/>
      <c r="BK27" s="681"/>
      <c r="BL27" s="681"/>
      <c r="BM27" s="681"/>
      <c r="BN27" s="682"/>
      <c r="BO27" s="713">
        <v>100</v>
      </c>
      <c r="BP27" s="713"/>
      <c r="BQ27" s="713"/>
      <c r="BR27" s="713"/>
      <c r="BS27" s="686">
        <v>133557</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9980440</v>
      </c>
      <c r="CS27" s="699"/>
      <c r="CT27" s="699"/>
      <c r="CU27" s="699"/>
      <c r="CV27" s="699"/>
      <c r="CW27" s="699"/>
      <c r="CX27" s="699"/>
      <c r="CY27" s="700"/>
      <c r="CZ27" s="683">
        <v>16.5</v>
      </c>
      <c r="DA27" s="701"/>
      <c r="DB27" s="701"/>
      <c r="DC27" s="702"/>
      <c r="DD27" s="686">
        <v>3092640</v>
      </c>
      <c r="DE27" s="699"/>
      <c r="DF27" s="699"/>
      <c r="DG27" s="699"/>
      <c r="DH27" s="699"/>
      <c r="DI27" s="699"/>
      <c r="DJ27" s="699"/>
      <c r="DK27" s="700"/>
      <c r="DL27" s="686">
        <v>3088060</v>
      </c>
      <c r="DM27" s="699"/>
      <c r="DN27" s="699"/>
      <c r="DO27" s="699"/>
      <c r="DP27" s="699"/>
      <c r="DQ27" s="699"/>
      <c r="DR27" s="699"/>
      <c r="DS27" s="699"/>
      <c r="DT27" s="699"/>
      <c r="DU27" s="699"/>
      <c r="DV27" s="700"/>
      <c r="DW27" s="683">
        <v>11.8</v>
      </c>
      <c r="DX27" s="701"/>
      <c r="DY27" s="701"/>
      <c r="DZ27" s="701"/>
      <c r="EA27" s="701"/>
      <c r="EB27" s="701"/>
      <c r="EC27" s="722"/>
    </row>
    <row r="28" spans="2:133" ht="11.25" customHeight="1" x14ac:dyDescent="0.2">
      <c r="B28" s="677" t="s">
        <v>300</v>
      </c>
      <c r="C28" s="678"/>
      <c r="D28" s="678"/>
      <c r="E28" s="678"/>
      <c r="F28" s="678"/>
      <c r="G28" s="678"/>
      <c r="H28" s="678"/>
      <c r="I28" s="678"/>
      <c r="J28" s="678"/>
      <c r="K28" s="678"/>
      <c r="L28" s="678"/>
      <c r="M28" s="678"/>
      <c r="N28" s="678"/>
      <c r="O28" s="678"/>
      <c r="P28" s="678"/>
      <c r="Q28" s="679"/>
      <c r="R28" s="680">
        <v>1143848</v>
      </c>
      <c r="S28" s="681"/>
      <c r="T28" s="681"/>
      <c r="U28" s="681"/>
      <c r="V28" s="681"/>
      <c r="W28" s="681"/>
      <c r="X28" s="681"/>
      <c r="Y28" s="682"/>
      <c r="Z28" s="713">
        <v>1.8</v>
      </c>
      <c r="AA28" s="713"/>
      <c r="AB28" s="713"/>
      <c r="AC28" s="713"/>
      <c r="AD28" s="714" t="s">
        <v>129</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3987075</v>
      </c>
      <c r="CS28" s="681"/>
      <c r="CT28" s="681"/>
      <c r="CU28" s="681"/>
      <c r="CV28" s="681"/>
      <c r="CW28" s="681"/>
      <c r="CX28" s="681"/>
      <c r="CY28" s="682"/>
      <c r="CZ28" s="683">
        <v>6.6</v>
      </c>
      <c r="DA28" s="701"/>
      <c r="DB28" s="701"/>
      <c r="DC28" s="702"/>
      <c r="DD28" s="686">
        <v>3858585</v>
      </c>
      <c r="DE28" s="681"/>
      <c r="DF28" s="681"/>
      <c r="DG28" s="681"/>
      <c r="DH28" s="681"/>
      <c r="DI28" s="681"/>
      <c r="DJ28" s="681"/>
      <c r="DK28" s="682"/>
      <c r="DL28" s="686">
        <v>3858585</v>
      </c>
      <c r="DM28" s="681"/>
      <c r="DN28" s="681"/>
      <c r="DO28" s="681"/>
      <c r="DP28" s="681"/>
      <c r="DQ28" s="681"/>
      <c r="DR28" s="681"/>
      <c r="DS28" s="681"/>
      <c r="DT28" s="681"/>
      <c r="DU28" s="681"/>
      <c r="DV28" s="682"/>
      <c r="DW28" s="683">
        <v>14.8</v>
      </c>
      <c r="DX28" s="701"/>
      <c r="DY28" s="701"/>
      <c r="DZ28" s="701"/>
      <c r="EA28" s="701"/>
      <c r="EB28" s="701"/>
      <c r="EC28" s="722"/>
    </row>
    <row r="29" spans="2:133" ht="11.25" customHeight="1" x14ac:dyDescent="0.2">
      <c r="B29" s="677" t="s">
        <v>302</v>
      </c>
      <c r="C29" s="678"/>
      <c r="D29" s="678"/>
      <c r="E29" s="678"/>
      <c r="F29" s="678"/>
      <c r="G29" s="678"/>
      <c r="H29" s="678"/>
      <c r="I29" s="678"/>
      <c r="J29" s="678"/>
      <c r="K29" s="678"/>
      <c r="L29" s="678"/>
      <c r="M29" s="678"/>
      <c r="N29" s="678"/>
      <c r="O29" s="678"/>
      <c r="P29" s="678"/>
      <c r="Q29" s="679"/>
      <c r="R29" s="680">
        <v>738543</v>
      </c>
      <c r="S29" s="681"/>
      <c r="T29" s="681"/>
      <c r="U29" s="681"/>
      <c r="V29" s="681"/>
      <c r="W29" s="681"/>
      <c r="X29" s="681"/>
      <c r="Y29" s="682"/>
      <c r="Z29" s="713">
        <v>1.2</v>
      </c>
      <c r="AA29" s="713"/>
      <c r="AB29" s="713"/>
      <c r="AC29" s="713"/>
      <c r="AD29" s="714">
        <v>36706</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3987074</v>
      </c>
      <c r="CS29" s="699"/>
      <c r="CT29" s="699"/>
      <c r="CU29" s="699"/>
      <c r="CV29" s="699"/>
      <c r="CW29" s="699"/>
      <c r="CX29" s="699"/>
      <c r="CY29" s="700"/>
      <c r="CZ29" s="683">
        <v>6.6</v>
      </c>
      <c r="DA29" s="701"/>
      <c r="DB29" s="701"/>
      <c r="DC29" s="702"/>
      <c r="DD29" s="686">
        <v>3858584</v>
      </c>
      <c r="DE29" s="699"/>
      <c r="DF29" s="699"/>
      <c r="DG29" s="699"/>
      <c r="DH29" s="699"/>
      <c r="DI29" s="699"/>
      <c r="DJ29" s="699"/>
      <c r="DK29" s="700"/>
      <c r="DL29" s="686">
        <v>3858584</v>
      </c>
      <c r="DM29" s="699"/>
      <c r="DN29" s="699"/>
      <c r="DO29" s="699"/>
      <c r="DP29" s="699"/>
      <c r="DQ29" s="699"/>
      <c r="DR29" s="699"/>
      <c r="DS29" s="699"/>
      <c r="DT29" s="699"/>
      <c r="DU29" s="699"/>
      <c r="DV29" s="700"/>
      <c r="DW29" s="683">
        <v>14.8</v>
      </c>
      <c r="DX29" s="701"/>
      <c r="DY29" s="701"/>
      <c r="DZ29" s="701"/>
      <c r="EA29" s="701"/>
      <c r="EB29" s="701"/>
      <c r="EC29" s="722"/>
    </row>
    <row r="30" spans="2:133" ht="11.25" customHeight="1" x14ac:dyDescent="0.2">
      <c r="B30" s="677" t="s">
        <v>305</v>
      </c>
      <c r="C30" s="678"/>
      <c r="D30" s="678"/>
      <c r="E30" s="678"/>
      <c r="F30" s="678"/>
      <c r="G30" s="678"/>
      <c r="H30" s="678"/>
      <c r="I30" s="678"/>
      <c r="J30" s="678"/>
      <c r="K30" s="678"/>
      <c r="L30" s="678"/>
      <c r="M30" s="678"/>
      <c r="N30" s="678"/>
      <c r="O30" s="678"/>
      <c r="P30" s="678"/>
      <c r="Q30" s="679"/>
      <c r="R30" s="680">
        <v>391388</v>
      </c>
      <c r="S30" s="681"/>
      <c r="T30" s="681"/>
      <c r="U30" s="681"/>
      <c r="V30" s="681"/>
      <c r="W30" s="681"/>
      <c r="X30" s="681"/>
      <c r="Y30" s="682"/>
      <c r="Z30" s="713">
        <v>0.6</v>
      </c>
      <c r="AA30" s="713"/>
      <c r="AB30" s="713"/>
      <c r="AC30" s="713"/>
      <c r="AD30" s="714" t="s">
        <v>129</v>
      </c>
      <c r="AE30" s="714"/>
      <c r="AF30" s="714"/>
      <c r="AG30" s="714"/>
      <c r="AH30" s="714"/>
      <c r="AI30" s="714"/>
      <c r="AJ30" s="714"/>
      <c r="AK30" s="714"/>
      <c r="AL30" s="683" t="s">
        <v>233</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3795481</v>
      </c>
      <c r="CS30" s="681"/>
      <c r="CT30" s="681"/>
      <c r="CU30" s="681"/>
      <c r="CV30" s="681"/>
      <c r="CW30" s="681"/>
      <c r="CX30" s="681"/>
      <c r="CY30" s="682"/>
      <c r="CZ30" s="683">
        <v>6.3</v>
      </c>
      <c r="DA30" s="701"/>
      <c r="DB30" s="701"/>
      <c r="DC30" s="702"/>
      <c r="DD30" s="686">
        <v>3677172</v>
      </c>
      <c r="DE30" s="681"/>
      <c r="DF30" s="681"/>
      <c r="DG30" s="681"/>
      <c r="DH30" s="681"/>
      <c r="DI30" s="681"/>
      <c r="DJ30" s="681"/>
      <c r="DK30" s="682"/>
      <c r="DL30" s="686">
        <v>3677172</v>
      </c>
      <c r="DM30" s="681"/>
      <c r="DN30" s="681"/>
      <c r="DO30" s="681"/>
      <c r="DP30" s="681"/>
      <c r="DQ30" s="681"/>
      <c r="DR30" s="681"/>
      <c r="DS30" s="681"/>
      <c r="DT30" s="681"/>
      <c r="DU30" s="681"/>
      <c r="DV30" s="682"/>
      <c r="DW30" s="683">
        <v>14.1</v>
      </c>
      <c r="DX30" s="701"/>
      <c r="DY30" s="701"/>
      <c r="DZ30" s="701"/>
      <c r="EA30" s="701"/>
      <c r="EB30" s="701"/>
      <c r="EC30" s="722"/>
    </row>
    <row r="31" spans="2:133" ht="11.25" customHeight="1" x14ac:dyDescent="0.2">
      <c r="B31" s="677" t="s">
        <v>309</v>
      </c>
      <c r="C31" s="678"/>
      <c r="D31" s="678"/>
      <c r="E31" s="678"/>
      <c r="F31" s="678"/>
      <c r="G31" s="678"/>
      <c r="H31" s="678"/>
      <c r="I31" s="678"/>
      <c r="J31" s="678"/>
      <c r="K31" s="678"/>
      <c r="L31" s="678"/>
      <c r="M31" s="678"/>
      <c r="N31" s="678"/>
      <c r="O31" s="678"/>
      <c r="P31" s="678"/>
      <c r="Q31" s="679"/>
      <c r="R31" s="680">
        <v>19045599</v>
      </c>
      <c r="S31" s="681"/>
      <c r="T31" s="681"/>
      <c r="U31" s="681"/>
      <c r="V31" s="681"/>
      <c r="W31" s="681"/>
      <c r="X31" s="681"/>
      <c r="Y31" s="682"/>
      <c r="Z31" s="713">
        <v>30.2</v>
      </c>
      <c r="AA31" s="713"/>
      <c r="AB31" s="713"/>
      <c r="AC31" s="713"/>
      <c r="AD31" s="714" t="s">
        <v>129</v>
      </c>
      <c r="AE31" s="714"/>
      <c r="AF31" s="714"/>
      <c r="AG31" s="714"/>
      <c r="AH31" s="714"/>
      <c r="AI31" s="714"/>
      <c r="AJ31" s="714"/>
      <c r="AK31" s="714"/>
      <c r="AL31" s="683" t="s">
        <v>233</v>
      </c>
      <c r="AM31" s="684"/>
      <c r="AN31" s="684"/>
      <c r="AO31" s="715"/>
      <c r="AP31" s="756" t="s">
        <v>310</v>
      </c>
      <c r="AQ31" s="757"/>
      <c r="AR31" s="757"/>
      <c r="AS31" s="757"/>
      <c r="AT31" s="762" t="s">
        <v>311</v>
      </c>
      <c r="AU31" s="231"/>
      <c r="AV31" s="231"/>
      <c r="AW31" s="231"/>
      <c r="AX31" s="746" t="s">
        <v>186</v>
      </c>
      <c r="AY31" s="747"/>
      <c r="AZ31" s="747"/>
      <c r="BA31" s="747"/>
      <c r="BB31" s="747"/>
      <c r="BC31" s="747"/>
      <c r="BD31" s="747"/>
      <c r="BE31" s="747"/>
      <c r="BF31" s="748"/>
      <c r="BG31" s="749">
        <v>99.2</v>
      </c>
      <c r="BH31" s="750"/>
      <c r="BI31" s="750"/>
      <c r="BJ31" s="750"/>
      <c r="BK31" s="750"/>
      <c r="BL31" s="750"/>
      <c r="BM31" s="751">
        <v>94.5</v>
      </c>
      <c r="BN31" s="750"/>
      <c r="BO31" s="750"/>
      <c r="BP31" s="750"/>
      <c r="BQ31" s="752"/>
      <c r="BR31" s="749">
        <v>99.1</v>
      </c>
      <c r="BS31" s="750"/>
      <c r="BT31" s="750"/>
      <c r="BU31" s="750"/>
      <c r="BV31" s="750"/>
      <c r="BW31" s="750"/>
      <c r="BX31" s="751">
        <v>93.9</v>
      </c>
      <c r="BY31" s="750"/>
      <c r="BZ31" s="750"/>
      <c r="CA31" s="750"/>
      <c r="CB31" s="752"/>
      <c r="CD31" s="767"/>
      <c r="CE31" s="768"/>
      <c r="CF31" s="719" t="s">
        <v>312</v>
      </c>
      <c r="CG31" s="720"/>
      <c r="CH31" s="720"/>
      <c r="CI31" s="720"/>
      <c r="CJ31" s="720"/>
      <c r="CK31" s="720"/>
      <c r="CL31" s="720"/>
      <c r="CM31" s="720"/>
      <c r="CN31" s="720"/>
      <c r="CO31" s="720"/>
      <c r="CP31" s="720"/>
      <c r="CQ31" s="721"/>
      <c r="CR31" s="680">
        <v>191593</v>
      </c>
      <c r="CS31" s="699"/>
      <c r="CT31" s="699"/>
      <c r="CU31" s="699"/>
      <c r="CV31" s="699"/>
      <c r="CW31" s="699"/>
      <c r="CX31" s="699"/>
      <c r="CY31" s="700"/>
      <c r="CZ31" s="683">
        <v>0.3</v>
      </c>
      <c r="DA31" s="701"/>
      <c r="DB31" s="701"/>
      <c r="DC31" s="702"/>
      <c r="DD31" s="686">
        <v>181412</v>
      </c>
      <c r="DE31" s="699"/>
      <c r="DF31" s="699"/>
      <c r="DG31" s="699"/>
      <c r="DH31" s="699"/>
      <c r="DI31" s="699"/>
      <c r="DJ31" s="699"/>
      <c r="DK31" s="700"/>
      <c r="DL31" s="686">
        <v>181412</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2">
      <c r="B32" s="771" t="s">
        <v>313</v>
      </c>
      <c r="C32" s="772"/>
      <c r="D32" s="772"/>
      <c r="E32" s="772"/>
      <c r="F32" s="772"/>
      <c r="G32" s="772"/>
      <c r="H32" s="772"/>
      <c r="I32" s="772"/>
      <c r="J32" s="772"/>
      <c r="K32" s="772"/>
      <c r="L32" s="772"/>
      <c r="M32" s="772"/>
      <c r="N32" s="772"/>
      <c r="O32" s="772"/>
      <c r="P32" s="772"/>
      <c r="Q32" s="773"/>
      <c r="R32" s="680" t="s">
        <v>233</v>
      </c>
      <c r="S32" s="681"/>
      <c r="T32" s="681"/>
      <c r="U32" s="681"/>
      <c r="V32" s="681"/>
      <c r="W32" s="681"/>
      <c r="X32" s="681"/>
      <c r="Y32" s="682"/>
      <c r="Z32" s="713" t="s">
        <v>233</v>
      </c>
      <c r="AA32" s="713"/>
      <c r="AB32" s="713"/>
      <c r="AC32" s="713"/>
      <c r="AD32" s="714" t="s">
        <v>129</v>
      </c>
      <c r="AE32" s="714"/>
      <c r="AF32" s="714"/>
      <c r="AG32" s="714"/>
      <c r="AH32" s="714"/>
      <c r="AI32" s="714"/>
      <c r="AJ32" s="714"/>
      <c r="AK32" s="714"/>
      <c r="AL32" s="683" t="s">
        <v>233</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99.2</v>
      </c>
      <c r="BH32" s="699"/>
      <c r="BI32" s="699"/>
      <c r="BJ32" s="699"/>
      <c r="BK32" s="699"/>
      <c r="BL32" s="699"/>
      <c r="BM32" s="684">
        <v>96.7</v>
      </c>
      <c r="BN32" s="745"/>
      <c r="BO32" s="745"/>
      <c r="BP32" s="745"/>
      <c r="BQ32" s="726"/>
      <c r="BR32" s="753">
        <v>99.1</v>
      </c>
      <c r="BS32" s="699"/>
      <c r="BT32" s="699"/>
      <c r="BU32" s="699"/>
      <c r="BV32" s="699"/>
      <c r="BW32" s="699"/>
      <c r="BX32" s="684">
        <v>96.5</v>
      </c>
      <c r="BY32" s="745"/>
      <c r="BZ32" s="745"/>
      <c r="CA32" s="745"/>
      <c r="CB32" s="726"/>
      <c r="CD32" s="769"/>
      <c r="CE32" s="770"/>
      <c r="CF32" s="719" t="s">
        <v>316</v>
      </c>
      <c r="CG32" s="720"/>
      <c r="CH32" s="720"/>
      <c r="CI32" s="720"/>
      <c r="CJ32" s="720"/>
      <c r="CK32" s="720"/>
      <c r="CL32" s="720"/>
      <c r="CM32" s="720"/>
      <c r="CN32" s="720"/>
      <c r="CO32" s="720"/>
      <c r="CP32" s="720"/>
      <c r="CQ32" s="721"/>
      <c r="CR32" s="680">
        <v>1</v>
      </c>
      <c r="CS32" s="681"/>
      <c r="CT32" s="681"/>
      <c r="CU32" s="681"/>
      <c r="CV32" s="681"/>
      <c r="CW32" s="681"/>
      <c r="CX32" s="681"/>
      <c r="CY32" s="682"/>
      <c r="CZ32" s="683">
        <v>0</v>
      </c>
      <c r="DA32" s="701"/>
      <c r="DB32" s="701"/>
      <c r="DC32" s="702"/>
      <c r="DD32" s="686">
        <v>1</v>
      </c>
      <c r="DE32" s="681"/>
      <c r="DF32" s="681"/>
      <c r="DG32" s="681"/>
      <c r="DH32" s="681"/>
      <c r="DI32" s="681"/>
      <c r="DJ32" s="681"/>
      <c r="DK32" s="682"/>
      <c r="DL32" s="686">
        <v>1</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317</v>
      </c>
      <c r="C33" s="678"/>
      <c r="D33" s="678"/>
      <c r="E33" s="678"/>
      <c r="F33" s="678"/>
      <c r="G33" s="678"/>
      <c r="H33" s="678"/>
      <c r="I33" s="678"/>
      <c r="J33" s="678"/>
      <c r="K33" s="678"/>
      <c r="L33" s="678"/>
      <c r="M33" s="678"/>
      <c r="N33" s="678"/>
      <c r="O33" s="678"/>
      <c r="P33" s="678"/>
      <c r="Q33" s="679"/>
      <c r="R33" s="680">
        <v>3565665</v>
      </c>
      <c r="S33" s="681"/>
      <c r="T33" s="681"/>
      <c r="U33" s="681"/>
      <c r="V33" s="681"/>
      <c r="W33" s="681"/>
      <c r="X33" s="681"/>
      <c r="Y33" s="682"/>
      <c r="Z33" s="713">
        <v>5.7</v>
      </c>
      <c r="AA33" s="713"/>
      <c r="AB33" s="713"/>
      <c r="AC33" s="713"/>
      <c r="AD33" s="714" t="s">
        <v>129</v>
      </c>
      <c r="AE33" s="714"/>
      <c r="AF33" s="714"/>
      <c r="AG33" s="714"/>
      <c r="AH33" s="714"/>
      <c r="AI33" s="714"/>
      <c r="AJ33" s="714"/>
      <c r="AK33" s="714"/>
      <c r="AL33" s="683" t="s">
        <v>233</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99.2</v>
      </c>
      <c r="BH33" s="665"/>
      <c r="BI33" s="665"/>
      <c r="BJ33" s="665"/>
      <c r="BK33" s="665"/>
      <c r="BL33" s="665"/>
      <c r="BM33" s="707">
        <v>92</v>
      </c>
      <c r="BN33" s="665"/>
      <c r="BO33" s="665"/>
      <c r="BP33" s="665"/>
      <c r="BQ33" s="709"/>
      <c r="BR33" s="744">
        <v>99.1</v>
      </c>
      <c r="BS33" s="665"/>
      <c r="BT33" s="665"/>
      <c r="BU33" s="665"/>
      <c r="BV33" s="665"/>
      <c r="BW33" s="665"/>
      <c r="BX33" s="707">
        <v>91</v>
      </c>
      <c r="BY33" s="665"/>
      <c r="BZ33" s="665"/>
      <c r="CA33" s="665"/>
      <c r="CB33" s="709"/>
      <c r="CD33" s="719" t="s">
        <v>319</v>
      </c>
      <c r="CE33" s="720"/>
      <c r="CF33" s="720"/>
      <c r="CG33" s="720"/>
      <c r="CH33" s="720"/>
      <c r="CI33" s="720"/>
      <c r="CJ33" s="720"/>
      <c r="CK33" s="720"/>
      <c r="CL33" s="720"/>
      <c r="CM33" s="720"/>
      <c r="CN33" s="720"/>
      <c r="CO33" s="720"/>
      <c r="CP33" s="720"/>
      <c r="CQ33" s="721"/>
      <c r="CR33" s="680">
        <v>30268080</v>
      </c>
      <c r="CS33" s="699"/>
      <c r="CT33" s="699"/>
      <c r="CU33" s="699"/>
      <c r="CV33" s="699"/>
      <c r="CW33" s="699"/>
      <c r="CX33" s="699"/>
      <c r="CY33" s="700"/>
      <c r="CZ33" s="683">
        <v>49.9</v>
      </c>
      <c r="DA33" s="701"/>
      <c r="DB33" s="701"/>
      <c r="DC33" s="702"/>
      <c r="DD33" s="686">
        <v>13798688</v>
      </c>
      <c r="DE33" s="699"/>
      <c r="DF33" s="699"/>
      <c r="DG33" s="699"/>
      <c r="DH33" s="699"/>
      <c r="DI33" s="699"/>
      <c r="DJ33" s="699"/>
      <c r="DK33" s="700"/>
      <c r="DL33" s="686">
        <v>10464938</v>
      </c>
      <c r="DM33" s="699"/>
      <c r="DN33" s="699"/>
      <c r="DO33" s="699"/>
      <c r="DP33" s="699"/>
      <c r="DQ33" s="699"/>
      <c r="DR33" s="699"/>
      <c r="DS33" s="699"/>
      <c r="DT33" s="699"/>
      <c r="DU33" s="699"/>
      <c r="DV33" s="700"/>
      <c r="DW33" s="683">
        <v>40.1</v>
      </c>
      <c r="DX33" s="701"/>
      <c r="DY33" s="701"/>
      <c r="DZ33" s="701"/>
      <c r="EA33" s="701"/>
      <c r="EB33" s="701"/>
      <c r="EC33" s="722"/>
    </row>
    <row r="34" spans="2:133" ht="11.25" customHeight="1" x14ac:dyDescent="0.2">
      <c r="B34" s="677" t="s">
        <v>320</v>
      </c>
      <c r="C34" s="678"/>
      <c r="D34" s="678"/>
      <c r="E34" s="678"/>
      <c r="F34" s="678"/>
      <c r="G34" s="678"/>
      <c r="H34" s="678"/>
      <c r="I34" s="678"/>
      <c r="J34" s="678"/>
      <c r="K34" s="678"/>
      <c r="L34" s="678"/>
      <c r="M34" s="678"/>
      <c r="N34" s="678"/>
      <c r="O34" s="678"/>
      <c r="P34" s="678"/>
      <c r="Q34" s="679"/>
      <c r="R34" s="680">
        <v>186329</v>
      </c>
      <c r="S34" s="681"/>
      <c r="T34" s="681"/>
      <c r="U34" s="681"/>
      <c r="V34" s="681"/>
      <c r="W34" s="681"/>
      <c r="X34" s="681"/>
      <c r="Y34" s="682"/>
      <c r="Z34" s="713">
        <v>0.3</v>
      </c>
      <c r="AA34" s="713"/>
      <c r="AB34" s="713"/>
      <c r="AC34" s="713"/>
      <c r="AD34" s="714">
        <v>111361</v>
      </c>
      <c r="AE34" s="714"/>
      <c r="AF34" s="714"/>
      <c r="AG34" s="714"/>
      <c r="AH34" s="714"/>
      <c r="AI34" s="714"/>
      <c r="AJ34" s="714"/>
      <c r="AK34" s="714"/>
      <c r="AL34" s="683">
        <v>0.4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6993193</v>
      </c>
      <c r="CS34" s="681"/>
      <c r="CT34" s="681"/>
      <c r="CU34" s="681"/>
      <c r="CV34" s="681"/>
      <c r="CW34" s="681"/>
      <c r="CX34" s="681"/>
      <c r="CY34" s="682"/>
      <c r="CZ34" s="683">
        <v>11.5</v>
      </c>
      <c r="DA34" s="701"/>
      <c r="DB34" s="701"/>
      <c r="DC34" s="702"/>
      <c r="DD34" s="686">
        <v>4484056</v>
      </c>
      <c r="DE34" s="681"/>
      <c r="DF34" s="681"/>
      <c r="DG34" s="681"/>
      <c r="DH34" s="681"/>
      <c r="DI34" s="681"/>
      <c r="DJ34" s="681"/>
      <c r="DK34" s="682"/>
      <c r="DL34" s="686">
        <v>4067106</v>
      </c>
      <c r="DM34" s="681"/>
      <c r="DN34" s="681"/>
      <c r="DO34" s="681"/>
      <c r="DP34" s="681"/>
      <c r="DQ34" s="681"/>
      <c r="DR34" s="681"/>
      <c r="DS34" s="681"/>
      <c r="DT34" s="681"/>
      <c r="DU34" s="681"/>
      <c r="DV34" s="682"/>
      <c r="DW34" s="683">
        <v>15.6</v>
      </c>
      <c r="DX34" s="701"/>
      <c r="DY34" s="701"/>
      <c r="DZ34" s="701"/>
      <c r="EA34" s="701"/>
      <c r="EB34" s="701"/>
      <c r="EC34" s="722"/>
    </row>
    <row r="35" spans="2:133" ht="11.25" customHeight="1" x14ac:dyDescent="0.2">
      <c r="B35" s="677" t="s">
        <v>322</v>
      </c>
      <c r="C35" s="678"/>
      <c r="D35" s="678"/>
      <c r="E35" s="678"/>
      <c r="F35" s="678"/>
      <c r="G35" s="678"/>
      <c r="H35" s="678"/>
      <c r="I35" s="678"/>
      <c r="J35" s="678"/>
      <c r="K35" s="678"/>
      <c r="L35" s="678"/>
      <c r="M35" s="678"/>
      <c r="N35" s="678"/>
      <c r="O35" s="678"/>
      <c r="P35" s="678"/>
      <c r="Q35" s="679"/>
      <c r="R35" s="680">
        <v>164661</v>
      </c>
      <c r="S35" s="681"/>
      <c r="T35" s="681"/>
      <c r="U35" s="681"/>
      <c r="V35" s="681"/>
      <c r="W35" s="681"/>
      <c r="X35" s="681"/>
      <c r="Y35" s="682"/>
      <c r="Z35" s="713">
        <v>0.3</v>
      </c>
      <c r="AA35" s="713"/>
      <c r="AB35" s="713"/>
      <c r="AC35" s="713"/>
      <c r="AD35" s="714" t="s">
        <v>129</v>
      </c>
      <c r="AE35" s="714"/>
      <c r="AF35" s="714"/>
      <c r="AG35" s="714"/>
      <c r="AH35" s="714"/>
      <c r="AI35" s="714"/>
      <c r="AJ35" s="714"/>
      <c r="AK35" s="714"/>
      <c r="AL35" s="683" t="s">
        <v>129</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185616</v>
      </c>
      <c r="CS35" s="699"/>
      <c r="CT35" s="699"/>
      <c r="CU35" s="699"/>
      <c r="CV35" s="699"/>
      <c r="CW35" s="699"/>
      <c r="CX35" s="699"/>
      <c r="CY35" s="700"/>
      <c r="CZ35" s="683">
        <v>0.3</v>
      </c>
      <c r="DA35" s="701"/>
      <c r="DB35" s="701"/>
      <c r="DC35" s="702"/>
      <c r="DD35" s="686">
        <v>172420</v>
      </c>
      <c r="DE35" s="699"/>
      <c r="DF35" s="699"/>
      <c r="DG35" s="699"/>
      <c r="DH35" s="699"/>
      <c r="DI35" s="699"/>
      <c r="DJ35" s="699"/>
      <c r="DK35" s="700"/>
      <c r="DL35" s="686">
        <v>172333</v>
      </c>
      <c r="DM35" s="699"/>
      <c r="DN35" s="699"/>
      <c r="DO35" s="699"/>
      <c r="DP35" s="699"/>
      <c r="DQ35" s="699"/>
      <c r="DR35" s="699"/>
      <c r="DS35" s="699"/>
      <c r="DT35" s="699"/>
      <c r="DU35" s="699"/>
      <c r="DV35" s="700"/>
      <c r="DW35" s="683">
        <v>0.7</v>
      </c>
      <c r="DX35" s="701"/>
      <c r="DY35" s="701"/>
      <c r="DZ35" s="701"/>
      <c r="EA35" s="701"/>
      <c r="EB35" s="701"/>
      <c r="EC35" s="722"/>
    </row>
    <row r="36" spans="2:133" ht="11.25" customHeight="1" x14ac:dyDescent="0.2">
      <c r="B36" s="677" t="s">
        <v>326</v>
      </c>
      <c r="C36" s="678"/>
      <c r="D36" s="678"/>
      <c r="E36" s="678"/>
      <c r="F36" s="678"/>
      <c r="G36" s="678"/>
      <c r="H36" s="678"/>
      <c r="I36" s="678"/>
      <c r="J36" s="678"/>
      <c r="K36" s="678"/>
      <c r="L36" s="678"/>
      <c r="M36" s="678"/>
      <c r="N36" s="678"/>
      <c r="O36" s="678"/>
      <c r="P36" s="678"/>
      <c r="Q36" s="679"/>
      <c r="R36" s="680">
        <v>2028402</v>
      </c>
      <c r="S36" s="681"/>
      <c r="T36" s="681"/>
      <c r="U36" s="681"/>
      <c r="V36" s="681"/>
      <c r="W36" s="681"/>
      <c r="X36" s="681"/>
      <c r="Y36" s="682"/>
      <c r="Z36" s="713">
        <v>3.2</v>
      </c>
      <c r="AA36" s="713"/>
      <c r="AB36" s="713"/>
      <c r="AC36" s="713"/>
      <c r="AD36" s="714" t="s">
        <v>233</v>
      </c>
      <c r="AE36" s="714"/>
      <c r="AF36" s="714"/>
      <c r="AG36" s="714"/>
      <c r="AH36" s="714"/>
      <c r="AI36" s="714"/>
      <c r="AJ36" s="714"/>
      <c r="AK36" s="714"/>
      <c r="AL36" s="683" t="s">
        <v>233</v>
      </c>
      <c r="AM36" s="684"/>
      <c r="AN36" s="684"/>
      <c r="AO36" s="715"/>
      <c r="AP36" s="235"/>
      <c r="AQ36" s="732" t="s">
        <v>327</v>
      </c>
      <c r="AR36" s="733"/>
      <c r="AS36" s="733"/>
      <c r="AT36" s="733"/>
      <c r="AU36" s="733"/>
      <c r="AV36" s="733"/>
      <c r="AW36" s="733"/>
      <c r="AX36" s="733"/>
      <c r="AY36" s="734"/>
      <c r="AZ36" s="735">
        <v>7086002</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183246</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16291422</v>
      </c>
      <c r="CS36" s="681"/>
      <c r="CT36" s="681"/>
      <c r="CU36" s="681"/>
      <c r="CV36" s="681"/>
      <c r="CW36" s="681"/>
      <c r="CX36" s="681"/>
      <c r="CY36" s="682"/>
      <c r="CZ36" s="683">
        <v>26.9</v>
      </c>
      <c r="DA36" s="701"/>
      <c r="DB36" s="701"/>
      <c r="DC36" s="702"/>
      <c r="DD36" s="686">
        <v>4411345</v>
      </c>
      <c r="DE36" s="681"/>
      <c r="DF36" s="681"/>
      <c r="DG36" s="681"/>
      <c r="DH36" s="681"/>
      <c r="DI36" s="681"/>
      <c r="DJ36" s="681"/>
      <c r="DK36" s="682"/>
      <c r="DL36" s="686">
        <v>2137898</v>
      </c>
      <c r="DM36" s="681"/>
      <c r="DN36" s="681"/>
      <c r="DO36" s="681"/>
      <c r="DP36" s="681"/>
      <c r="DQ36" s="681"/>
      <c r="DR36" s="681"/>
      <c r="DS36" s="681"/>
      <c r="DT36" s="681"/>
      <c r="DU36" s="681"/>
      <c r="DV36" s="682"/>
      <c r="DW36" s="683">
        <v>8.1999999999999993</v>
      </c>
      <c r="DX36" s="701"/>
      <c r="DY36" s="701"/>
      <c r="DZ36" s="701"/>
      <c r="EA36" s="701"/>
      <c r="EB36" s="701"/>
      <c r="EC36" s="722"/>
    </row>
    <row r="37" spans="2:133" ht="11.25" customHeight="1" x14ac:dyDescent="0.2">
      <c r="B37" s="677" t="s">
        <v>330</v>
      </c>
      <c r="C37" s="678"/>
      <c r="D37" s="678"/>
      <c r="E37" s="678"/>
      <c r="F37" s="678"/>
      <c r="G37" s="678"/>
      <c r="H37" s="678"/>
      <c r="I37" s="678"/>
      <c r="J37" s="678"/>
      <c r="K37" s="678"/>
      <c r="L37" s="678"/>
      <c r="M37" s="678"/>
      <c r="N37" s="678"/>
      <c r="O37" s="678"/>
      <c r="P37" s="678"/>
      <c r="Q37" s="679"/>
      <c r="R37" s="680">
        <v>1257090</v>
      </c>
      <c r="S37" s="681"/>
      <c r="T37" s="681"/>
      <c r="U37" s="681"/>
      <c r="V37" s="681"/>
      <c r="W37" s="681"/>
      <c r="X37" s="681"/>
      <c r="Y37" s="682"/>
      <c r="Z37" s="713">
        <v>2</v>
      </c>
      <c r="AA37" s="713"/>
      <c r="AB37" s="713"/>
      <c r="AC37" s="713"/>
      <c r="AD37" s="714" t="s">
        <v>233</v>
      </c>
      <c r="AE37" s="714"/>
      <c r="AF37" s="714"/>
      <c r="AG37" s="714"/>
      <c r="AH37" s="714"/>
      <c r="AI37" s="714"/>
      <c r="AJ37" s="714"/>
      <c r="AK37" s="714"/>
      <c r="AL37" s="683" t="s">
        <v>129</v>
      </c>
      <c r="AM37" s="684"/>
      <c r="AN37" s="684"/>
      <c r="AO37" s="715"/>
      <c r="AQ37" s="723" t="s">
        <v>331</v>
      </c>
      <c r="AR37" s="724"/>
      <c r="AS37" s="724"/>
      <c r="AT37" s="724"/>
      <c r="AU37" s="724"/>
      <c r="AV37" s="724"/>
      <c r="AW37" s="724"/>
      <c r="AX37" s="724"/>
      <c r="AY37" s="725"/>
      <c r="AZ37" s="680">
        <v>1130912</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18155</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18335</v>
      </c>
      <c r="CS37" s="699"/>
      <c r="CT37" s="699"/>
      <c r="CU37" s="699"/>
      <c r="CV37" s="699"/>
      <c r="CW37" s="699"/>
      <c r="CX37" s="699"/>
      <c r="CY37" s="700"/>
      <c r="CZ37" s="683">
        <v>0</v>
      </c>
      <c r="DA37" s="701"/>
      <c r="DB37" s="701"/>
      <c r="DC37" s="702"/>
      <c r="DD37" s="686">
        <v>18335</v>
      </c>
      <c r="DE37" s="699"/>
      <c r="DF37" s="699"/>
      <c r="DG37" s="699"/>
      <c r="DH37" s="699"/>
      <c r="DI37" s="699"/>
      <c r="DJ37" s="699"/>
      <c r="DK37" s="700"/>
      <c r="DL37" s="686">
        <v>18335</v>
      </c>
      <c r="DM37" s="699"/>
      <c r="DN37" s="699"/>
      <c r="DO37" s="699"/>
      <c r="DP37" s="699"/>
      <c r="DQ37" s="699"/>
      <c r="DR37" s="699"/>
      <c r="DS37" s="699"/>
      <c r="DT37" s="699"/>
      <c r="DU37" s="699"/>
      <c r="DV37" s="700"/>
      <c r="DW37" s="683">
        <v>0.1</v>
      </c>
      <c r="DX37" s="701"/>
      <c r="DY37" s="701"/>
      <c r="DZ37" s="701"/>
      <c r="EA37" s="701"/>
      <c r="EB37" s="701"/>
      <c r="EC37" s="722"/>
    </row>
    <row r="38" spans="2:133" ht="11.25" customHeight="1" x14ac:dyDescent="0.2">
      <c r="B38" s="677" t="s">
        <v>334</v>
      </c>
      <c r="C38" s="678"/>
      <c r="D38" s="678"/>
      <c r="E38" s="678"/>
      <c r="F38" s="678"/>
      <c r="G38" s="678"/>
      <c r="H38" s="678"/>
      <c r="I38" s="678"/>
      <c r="J38" s="678"/>
      <c r="K38" s="678"/>
      <c r="L38" s="678"/>
      <c r="M38" s="678"/>
      <c r="N38" s="678"/>
      <c r="O38" s="678"/>
      <c r="P38" s="678"/>
      <c r="Q38" s="679"/>
      <c r="R38" s="680">
        <v>2547383</v>
      </c>
      <c r="S38" s="681"/>
      <c r="T38" s="681"/>
      <c r="U38" s="681"/>
      <c r="V38" s="681"/>
      <c r="W38" s="681"/>
      <c r="X38" s="681"/>
      <c r="Y38" s="682"/>
      <c r="Z38" s="713">
        <v>4</v>
      </c>
      <c r="AA38" s="713"/>
      <c r="AB38" s="713"/>
      <c r="AC38" s="713"/>
      <c r="AD38" s="714">
        <v>5822</v>
      </c>
      <c r="AE38" s="714"/>
      <c r="AF38" s="714"/>
      <c r="AG38" s="714"/>
      <c r="AH38" s="714"/>
      <c r="AI38" s="714"/>
      <c r="AJ38" s="714"/>
      <c r="AK38" s="714"/>
      <c r="AL38" s="683">
        <v>0</v>
      </c>
      <c r="AM38" s="684"/>
      <c r="AN38" s="684"/>
      <c r="AO38" s="715"/>
      <c r="AQ38" s="723" t="s">
        <v>335</v>
      </c>
      <c r="AR38" s="724"/>
      <c r="AS38" s="724"/>
      <c r="AT38" s="724"/>
      <c r="AU38" s="724"/>
      <c r="AV38" s="724"/>
      <c r="AW38" s="724"/>
      <c r="AX38" s="724"/>
      <c r="AY38" s="725"/>
      <c r="AZ38" s="680">
        <v>887819</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16470</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5214008</v>
      </c>
      <c r="CS38" s="681"/>
      <c r="CT38" s="681"/>
      <c r="CU38" s="681"/>
      <c r="CV38" s="681"/>
      <c r="CW38" s="681"/>
      <c r="CX38" s="681"/>
      <c r="CY38" s="682"/>
      <c r="CZ38" s="683">
        <v>8.6</v>
      </c>
      <c r="DA38" s="701"/>
      <c r="DB38" s="701"/>
      <c r="DC38" s="702"/>
      <c r="DD38" s="686">
        <v>4311240</v>
      </c>
      <c r="DE38" s="681"/>
      <c r="DF38" s="681"/>
      <c r="DG38" s="681"/>
      <c r="DH38" s="681"/>
      <c r="DI38" s="681"/>
      <c r="DJ38" s="681"/>
      <c r="DK38" s="682"/>
      <c r="DL38" s="686">
        <v>4087601</v>
      </c>
      <c r="DM38" s="681"/>
      <c r="DN38" s="681"/>
      <c r="DO38" s="681"/>
      <c r="DP38" s="681"/>
      <c r="DQ38" s="681"/>
      <c r="DR38" s="681"/>
      <c r="DS38" s="681"/>
      <c r="DT38" s="681"/>
      <c r="DU38" s="681"/>
      <c r="DV38" s="682"/>
      <c r="DW38" s="683">
        <v>15.6</v>
      </c>
      <c r="DX38" s="701"/>
      <c r="DY38" s="701"/>
      <c r="DZ38" s="701"/>
      <c r="EA38" s="701"/>
      <c r="EB38" s="701"/>
      <c r="EC38" s="722"/>
    </row>
    <row r="39" spans="2:133" ht="11.25" customHeight="1" x14ac:dyDescent="0.2">
      <c r="B39" s="677" t="s">
        <v>338</v>
      </c>
      <c r="C39" s="678"/>
      <c r="D39" s="678"/>
      <c r="E39" s="678"/>
      <c r="F39" s="678"/>
      <c r="G39" s="678"/>
      <c r="H39" s="678"/>
      <c r="I39" s="678"/>
      <c r="J39" s="678"/>
      <c r="K39" s="678"/>
      <c r="L39" s="678"/>
      <c r="M39" s="678"/>
      <c r="N39" s="678"/>
      <c r="O39" s="678"/>
      <c r="P39" s="678"/>
      <c r="Q39" s="679"/>
      <c r="R39" s="680">
        <v>5674300</v>
      </c>
      <c r="S39" s="681"/>
      <c r="T39" s="681"/>
      <c r="U39" s="681"/>
      <c r="V39" s="681"/>
      <c r="W39" s="681"/>
      <c r="X39" s="681"/>
      <c r="Y39" s="682"/>
      <c r="Z39" s="713">
        <v>9</v>
      </c>
      <c r="AA39" s="713"/>
      <c r="AB39" s="713"/>
      <c r="AC39" s="713"/>
      <c r="AD39" s="714" t="s">
        <v>233</v>
      </c>
      <c r="AE39" s="714"/>
      <c r="AF39" s="714"/>
      <c r="AG39" s="714"/>
      <c r="AH39" s="714"/>
      <c r="AI39" s="714"/>
      <c r="AJ39" s="714"/>
      <c r="AK39" s="714"/>
      <c r="AL39" s="683" t="s">
        <v>233</v>
      </c>
      <c r="AM39" s="684"/>
      <c r="AN39" s="684"/>
      <c r="AO39" s="715"/>
      <c r="AQ39" s="723" t="s">
        <v>339</v>
      </c>
      <c r="AR39" s="724"/>
      <c r="AS39" s="724"/>
      <c r="AT39" s="724"/>
      <c r="AU39" s="724"/>
      <c r="AV39" s="724"/>
      <c r="AW39" s="724"/>
      <c r="AX39" s="724"/>
      <c r="AY39" s="725"/>
      <c r="AZ39" s="680">
        <v>44242</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25602</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769290</v>
      </c>
      <c r="CS39" s="699"/>
      <c r="CT39" s="699"/>
      <c r="CU39" s="699"/>
      <c r="CV39" s="699"/>
      <c r="CW39" s="699"/>
      <c r="CX39" s="699"/>
      <c r="CY39" s="700"/>
      <c r="CZ39" s="683">
        <v>1.3</v>
      </c>
      <c r="DA39" s="701"/>
      <c r="DB39" s="701"/>
      <c r="DC39" s="702"/>
      <c r="DD39" s="686">
        <v>395736</v>
      </c>
      <c r="DE39" s="699"/>
      <c r="DF39" s="699"/>
      <c r="DG39" s="699"/>
      <c r="DH39" s="699"/>
      <c r="DI39" s="699"/>
      <c r="DJ39" s="699"/>
      <c r="DK39" s="700"/>
      <c r="DL39" s="686" t="s">
        <v>233</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2">
      <c r="B40" s="677" t="s">
        <v>342</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233</v>
      </c>
      <c r="AE40" s="714"/>
      <c r="AF40" s="714"/>
      <c r="AG40" s="714"/>
      <c r="AH40" s="714"/>
      <c r="AI40" s="714"/>
      <c r="AJ40" s="714"/>
      <c r="AK40" s="714"/>
      <c r="AL40" s="683" t="s">
        <v>129</v>
      </c>
      <c r="AM40" s="684"/>
      <c r="AN40" s="684"/>
      <c r="AO40" s="715"/>
      <c r="AQ40" s="723" t="s">
        <v>343</v>
      </c>
      <c r="AR40" s="724"/>
      <c r="AS40" s="724"/>
      <c r="AT40" s="724"/>
      <c r="AU40" s="724"/>
      <c r="AV40" s="724"/>
      <c r="AW40" s="724"/>
      <c r="AX40" s="724"/>
      <c r="AY40" s="725"/>
      <c r="AZ40" s="680" t="s">
        <v>129</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77</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814551</v>
      </c>
      <c r="CS40" s="681"/>
      <c r="CT40" s="681"/>
      <c r="CU40" s="681"/>
      <c r="CV40" s="681"/>
      <c r="CW40" s="681"/>
      <c r="CX40" s="681"/>
      <c r="CY40" s="682"/>
      <c r="CZ40" s="683">
        <v>1.3</v>
      </c>
      <c r="DA40" s="701"/>
      <c r="DB40" s="701"/>
      <c r="DC40" s="702"/>
      <c r="DD40" s="686">
        <v>23891</v>
      </c>
      <c r="DE40" s="681"/>
      <c r="DF40" s="681"/>
      <c r="DG40" s="681"/>
      <c r="DH40" s="681"/>
      <c r="DI40" s="681"/>
      <c r="DJ40" s="681"/>
      <c r="DK40" s="682"/>
      <c r="DL40" s="686" t="s">
        <v>233</v>
      </c>
      <c r="DM40" s="681"/>
      <c r="DN40" s="681"/>
      <c r="DO40" s="681"/>
      <c r="DP40" s="681"/>
      <c r="DQ40" s="681"/>
      <c r="DR40" s="681"/>
      <c r="DS40" s="681"/>
      <c r="DT40" s="681"/>
      <c r="DU40" s="681"/>
      <c r="DV40" s="682"/>
      <c r="DW40" s="683" t="s">
        <v>233</v>
      </c>
      <c r="DX40" s="701"/>
      <c r="DY40" s="701"/>
      <c r="DZ40" s="701"/>
      <c r="EA40" s="701"/>
      <c r="EB40" s="701"/>
      <c r="EC40" s="722"/>
    </row>
    <row r="41" spans="2:133" ht="11.25" customHeight="1" x14ac:dyDescent="0.2">
      <c r="B41" s="677" t="s">
        <v>347</v>
      </c>
      <c r="C41" s="678"/>
      <c r="D41" s="678"/>
      <c r="E41" s="678"/>
      <c r="F41" s="678"/>
      <c r="G41" s="678"/>
      <c r="H41" s="678"/>
      <c r="I41" s="678"/>
      <c r="J41" s="678"/>
      <c r="K41" s="678"/>
      <c r="L41" s="678"/>
      <c r="M41" s="678"/>
      <c r="N41" s="678"/>
      <c r="O41" s="678"/>
      <c r="P41" s="678"/>
      <c r="Q41" s="679"/>
      <c r="R41" s="680" t="s">
        <v>233</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3" t="s">
        <v>348</v>
      </c>
      <c r="AR41" s="724"/>
      <c r="AS41" s="724"/>
      <c r="AT41" s="724"/>
      <c r="AU41" s="724"/>
      <c r="AV41" s="724"/>
      <c r="AW41" s="724"/>
      <c r="AX41" s="724"/>
      <c r="AY41" s="725"/>
      <c r="AZ41" s="680">
        <v>1018100</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t="s">
        <v>129</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233</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351</v>
      </c>
      <c r="C42" s="678"/>
      <c r="D42" s="678"/>
      <c r="E42" s="678"/>
      <c r="F42" s="678"/>
      <c r="G42" s="678"/>
      <c r="H42" s="678"/>
      <c r="I42" s="678"/>
      <c r="J42" s="678"/>
      <c r="K42" s="678"/>
      <c r="L42" s="678"/>
      <c r="M42" s="678"/>
      <c r="N42" s="678"/>
      <c r="O42" s="678"/>
      <c r="P42" s="678"/>
      <c r="Q42" s="679"/>
      <c r="R42" s="680">
        <v>1164800</v>
      </c>
      <c r="S42" s="681"/>
      <c r="T42" s="681"/>
      <c r="U42" s="681"/>
      <c r="V42" s="681"/>
      <c r="W42" s="681"/>
      <c r="X42" s="681"/>
      <c r="Y42" s="682"/>
      <c r="Z42" s="713">
        <v>1.8</v>
      </c>
      <c r="AA42" s="713"/>
      <c r="AB42" s="713"/>
      <c r="AC42" s="713"/>
      <c r="AD42" s="714" t="s">
        <v>233</v>
      </c>
      <c r="AE42" s="714"/>
      <c r="AF42" s="714"/>
      <c r="AG42" s="714"/>
      <c r="AH42" s="714"/>
      <c r="AI42" s="714"/>
      <c r="AJ42" s="714"/>
      <c r="AK42" s="714"/>
      <c r="AL42" s="683" t="s">
        <v>129</v>
      </c>
      <c r="AM42" s="684"/>
      <c r="AN42" s="684"/>
      <c r="AO42" s="715"/>
      <c r="AQ42" s="716" t="s">
        <v>352</v>
      </c>
      <c r="AR42" s="717"/>
      <c r="AS42" s="717"/>
      <c r="AT42" s="717"/>
      <c r="AU42" s="717"/>
      <c r="AV42" s="717"/>
      <c r="AW42" s="717"/>
      <c r="AX42" s="717"/>
      <c r="AY42" s="718"/>
      <c r="AZ42" s="664">
        <v>4004929</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326</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7643045</v>
      </c>
      <c r="CS42" s="681"/>
      <c r="CT42" s="681"/>
      <c r="CU42" s="681"/>
      <c r="CV42" s="681"/>
      <c r="CW42" s="681"/>
      <c r="CX42" s="681"/>
      <c r="CY42" s="682"/>
      <c r="CZ42" s="683">
        <v>12.6</v>
      </c>
      <c r="DA42" s="684"/>
      <c r="DB42" s="684"/>
      <c r="DC42" s="685"/>
      <c r="DD42" s="686">
        <v>1459195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355</v>
      </c>
      <c r="C43" s="662"/>
      <c r="D43" s="662"/>
      <c r="E43" s="662"/>
      <c r="F43" s="662"/>
      <c r="G43" s="662"/>
      <c r="H43" s="662"/>
      <c r="I43" s="662"/>
      <c r="J43" s="662"/>
      <c r="K43" s="662"/>
      <c r="L43" s="662"/>
      <c r="M43" s="662"/>
      <c r="N43" s="662"/>
      <c r="O43" s="662"/>
      <c r="P43" s="662"/>
      <c r="Q43" s="663"/>
      <c r="R43" s="664">
        <v>62980781</v>
      </c>
      <c r="S43" s="703"/>
      <c r="T43" s="703"/>
      <c r="U43" s="703"/>
      <c r="V43" s="703"/>
      <c r="W43" s="703"/>
      <c r="X43" s="703"/>
      <c r="Y43" s="704"/>
      <c r="Z43" s="705">
        <v>100</v>
      </c>
      <c r="AA43" s="705"/>
      <c r="AB43" s="705"/>
      <c r="AC43" s="705"/>
      <c r="AD43" s="706">
        <v>24956930</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170270</v>
      </c>
      <c r="CS43" s="699"/>
      <c r="CT43" s="699"/>
      <c r="CU43" s="699"/>
      <c r="CV43" s="699"/>
      <c r="CW43" s="699"/>
      <c r="CX43" s="699"/>
      <c r="CY43" s="700"/>
      <c r="CZ43" s="683">
        <v>0.3</v>
      </c>
      <c r="DA43" s="701"/>
      <c r="DB43" s="701"/>
      <c r="DC43" s="702"/>
      <c r="DD43" s="686">
        <v>170270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7550208</v>
      </c>
      <c r="CS44" s="681"/>
      <c r="CT44" s="681"/>
      <c r="CU44" s="681"/>
      <c r="CV44" s="681"/>
      <c r="CW44" s="681"/>
      <c r="CX44" s="681"/>
      <c r="CY44" s="682"/>
      <c r="CZ44" s="683">
        <v>12.5</v>
      </c>
      <c r="DA44" s="684"/>
      <c r="DB44" s="684"/>
      <c r="DC44" s="685"/>
      <c r="DD44" s="686">
        <v>1427387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2700348</v>
      </c>
      <c r="CS45" s="699"/>
      <c r="CT45" s="699"/>
      <c r="CU45" s="699"/>
      <c r="CV45" s="699"/>
      <c r="CW45" s="699"/>
      <c r="CX45" s="699"/>
      <c r="CY45" s="700"/>
      <c r="CZ45" s="683">
        <v>4.5</v>
      </c>
      <c r="DA45" s="701"/>
      <c r="DB45" s="701"/>
      <c r="DC45" s="702"/>
      <c r="DD45" s="686">
        <v>140300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4678399</v>
      </c>
      <c r="CS46" s="681"/>
      <c r="CT46" s="681"/>
      <c r="CU46" s="681"/>
      <c r="CV46" s="681"/>
      <c r="CW46" s="681"/>
      <c r="CX46" s="681"/>
      <c r="CY46" s="682"/>
      <c r="CZ46" s="683">
        <v>7.7</v>
      </c>
      <c r="DA46" s="684"/>
      <c r="DB46" s="684"/>
      <c r="DC46" s="685"/>
      <c r="DD46" s="686">
        <v>1243958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92837</v>
      </c>
      <c r="CS47" s="699"/>
      <c r="CT47" s="699"/>
      <c r="CU47" s="699"/>
      <c r="CV47" s="699"/>
      <c r="CW47" s="699"/>
      <c r="CX47" s="699"/>
      <c r="CY47" s="700"/>
      <c r="CZ47" s="683">
        <v>0.2</v>
      </c>
      <c r="DA47" s="701"/>
      <c r="DB47" s="701"/>
      <c r="DC47" s="702"/>
      <c r="DD47" s="686">
        <v>31808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233</v>
      </c>
      <c r="CS48" s="681"/>
      <c r="CT48" s="681"/>
      <c r="CU48" s="681"/>
      <c r="CV48" s="681"/>
      <c r="CW48" s="681"/>
      <c r="CX48" s="681"/>
      <c r="CY48" s="682"/>
      <c r="CZ48" s="683" t="s">
        <v>233</v>
      </c>
      <c r="DA48" s="684"/>
      <c r="DB48" s="684"/>
      <c r="DC48" s="685"/>
      <c r="DD48" s="686" t="s">
        <v>233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60610977</v>
      </c>
      <c r="CS49" s="665"/>
      <c r="CT49" s="665"/>
      <c r="CU49" s="665"/>
      <c r="CV49" s="665"/>
      <c r="CW49" s="665"/>
      <c r="CX49" s="665"/>
      <c r="CY49" s="666"/>
      <c r="CZ49" s="667">
        <v>100</v>
      </c>
      <c r="DA49" s="668"/>
      <c r="DB49" s="668"/>
      <c r="DC49" s="669"/>
      <c r="DD49" s="670">
        <v>29813846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q9m/S+n8Cmz98l/FTGbLGker0F6F7l/eZDjtxVReqvsmbACR/sGugOp3O6yDVkyEm8pSH2vecjxOnhFBIjMFMg==" saltValue="KqjhjTKM3Jnln5bDmEf1Q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50" zoomScaleNormal="5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388</v>
      </c>
      <c r="C7" s="1146"/>
      <c r="D7" s="1146"/>
      <c r="E7" s="1146"/>
      <c r="F7" s="1146"/>
      <c r="G7" s="1146"/>
      <c r="H7" s="1146"/>
      <c r="I7" s="1146"/>
      <c r="J7" s="1146"/>
      <c r="K7" s="1146"/>
      <c r="L7" s="1146"/>
      <c r="M7" s="1146"/>
      <c r="N7" s="1146"/>
      <c r="O7" s="1146"/>
      <c r="P7" s="1147"/>
      <c r="Q7" s="1199">
        <v>62661</v>
      </c>
      <c r="R7" s="1200"/>
      <c r="S7" s="1200"/>
      <c r="T7" s="1200"/>
      <c r="U7" s="1200"/>
      <c r="V7" s="1200">
        <v>60309</v>
      </c>
      <c r="W7" s="1200"/>
      <c r="X7" s="1200"/>
      <c r="Y7" s="1200"/>
      <c r="Z7" s="1200"/>
      <c r="AA7" s="1200">
        <v>2352</v>
      </c>
      <c r="AB7" s="1200"/>
      <c r="AC7" s="1200"/>
      <c r="AD7" s="1200"/>
      <c r="AE7" s="1201"/>
      <c r="AF7" s="1202">
        <v>2151</v>
      </c>
      <c r="AG7" s="1203"/>
      <c r="AH7" s="1203"/>
      <c r="AI7" s="1203"/>
      <c r="AJ7" s="1204"/>
      <c r="AK7" s="1186">
        <v>2028</v>
      </c>
      <c r="AL7" s="1187"/>
      <c r="AM7" s="1187"/>
      <c r="AN7" s="1187"/>
      <c r="AO7" s="1187"/>
      <c r="AP7" s="1187">
        <v>36397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598</v>
      </c>
      <c r="BT7" s="1191"/>
      <c r="BU7" s="1191"/>
      <c r="BV7" s="1191"/>
      <c r="BW7" s="1191"/>
      <c r="BX7" s="1191"/>
      <c r="BY7" s="1191"/>
      <c r="BZ7" s="1191"/>
      <c r="CA7" s="1191"/>
      <c r="CB7" s="1191"/>
      <c r="CC7" s="1191"/>
      <c r="CD7" s="1191"/>
      <c r="CE7" s="1191"/>
      <c r="CF7" s="1191"/>
      <c r="CG7" s="1192"/>
      <c r="CH7" s="1183">
        <v>-16</v>
      </c>
      <c r="CI7" s="1184"/>
      <c r="CJ7" s="1184"/>
      <c r="CK7" s="1184"/>
      <c r="CL7" s="1185"/>
      <c r="CM7" s="1183">
        <v>366</v>
      </c>
      <c r="CN7" s="1184"/>
      <c r="CO7" s="1184"/>
      <c r="CP7" s="1184"/>
      <c r="CQ7" s="1185"/>
      <c r="CR7" s="1183">
        <v>10</v>
      </c>
      <c r="CS7" s="1184"/>
      <c r="CT7" s="1184"/>
      <c r="CU7" s="1184"/>
      <c r="CV7" s="1185"/>
      <c r="CW7" s="1183">
        <v>78</v>
      </c>
      <c r="CX7" s="1184"/>
      <c r="CY7" s="1184"/>
      <c r="CZ7" s="1184"/>
      <c r="DA7" s="1185"/>
      <c r="DB7" s="1183" t="s">
        <v>591</v>
      </c>
      <c r="DC7" s="1184"/>
      <c r="DD7" s="1184"/>
      <c r="DE7" s="1184"/>
      <c r="DF7" s="1185"/>
      <c r="DG7" s="1183" t="s">
        <v>591</v>
      </c>
      <c r="DH7" s="1184"/>
      <c r="DI7" s="1184"/>
      <c r="DJ7" s="1184"/>
      <c r="DK7" s="1185"/>
      <c r="DL7" s="1183" t="s">
        <v>591</v>
      </c>
      <c r="DM7" s="1184"/>
      <c r="DN7" s="1184"/>
      <c r="DO7" s="1184"/>
      <c r="DP7" s="1185"/>
      <c r="DQ7" s="1183" t="s">
        <v>591</v>
      </c>
      <c r="DR7" s="1184"/>
      <c r="DS7" s="1184"/>
      <c r="DT7" s="1184"/>
      <c r="DU7" s="1185"/>
      <c r="DV7" s="1210"/>
      <c r="DW7" s="1211"/>
      <c r="DX7" s="1211"/>
      <c r="DY7" s="1211"/>
      <c r="DZ7" s="1212"/>
      <c r="EA7" s="256"/>
    </row>
    <row r="8" spans="1:131" s="257" customFormat="1" ht="26.25" customHeight="1" x14ac:dyDescent="0.2">
      <c r="A8" s="263">
        <v>2</v>
      </c>
      <c r="B8" s="1132" t="s">
        <v>389</v>
      </c>
      <c r="C8" s="1133"/>
      <c r="D8" s="1133"/>
      <c r="E8" s="1133"/>
      <c r="F8" s="1133"/>
      <c r="G8" s="1133"/>
      <c r="H8" s="1133"/>
      <c r="I8" s="1133"/>
      <c r="J8" s="1133"/>
      <c r="K8" s="1133"/>
      <c r="L8" s="1133"/>
      <c r="M8" s="1133"/>
      <c r="N8" s="1133"/>
      <c r="O8" s="1133"/>
      <c r="P8" s="1134"/>
      <c r="Q8" s="1138">
        <v>643</v>
      </c>
      <c r="R8" s="1139"/>
      <c r="S8" s="1139"/>
      <c r="T8" s="1139"/>
      <c r="U8" s="1139"/>
      <c r="V8" s="1139">
        <v>643</v>
      </c>
      <c r="W8" s="1139"/>
      <c r="X8" s="1139"/>
      <c r="Y8" s="1139"/>
      <c r="Z8" s="1139"/>
      <c r="AA8" s="1139">
        <v>0</v>
      </c>
      <c r="AB8" s="1139"/>
      <c r="AC8" s="1139"/>
      <c r="AD8" s="1139"/>
      <c r="AE8" s="1140"/>
      <c r="AF8" s="1114" t="s">
        <v>390</v>
      </c>
      <c r="AG8" s="1115"/>
      <c r="AH8" s="1115"/>
      <c r="AI8" s="1115"/>
      <c r="AJ8" s="1116"/>
      <c r="AK8" s="1181">
        <v>364</v>
      </c>
      <c r="AL8" s="1182"/>
      <c r="AM8" s="1182"/>
      <c r="AN8" s="1182"/>
      <c r="AO8" s="1182"/>
      <c r="AP8" s="1182" t="s">
        <v>591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599</v>
      </c>
      <c r="BT8" s="1110"/>
      <c r="BU8" s="1110"/>
      <c r="BV8" s="1110"/>
      <c r="BW8" s="1110"/>
      <c r="BX8" s="1110"/>
      <c r="BY8" s="1110"/>
      <c r="BZ8" s="1110"/>
      <c r="CA8" s="1110"/>
      <c r="CB8" s="1110"/>
      <c r="CC8" s="1110"/>
      <c r="CD8" s="1110"/>
      <c r="CE8" s="1110"/>
      <c r="CF8" s="1110"/>
      <c r="CG8" s="1111"/>
      <c r="CH8" s="1084">
        <v>1</v>
      </c>
      <c r="CI8" s="1085"/>
      <c r="CJ8" s="1085"/>
      <c r="CK8" s="1085"/>
      <c r="CL8" s="1086"/>
      <c r="CM8" s="1084">
        <v>497</v>
      </c>
      <c r="CN8" s="1085"/>
      <c r="CO8" s="1085"/>
      <c r="CP8" s="1085"/>
      <c r="CQ8" s="1086"/>
      <c r="CR8" s="1084">
        <v>403</v>
      </c>
      <c r="CS8" s="1085"/>
      <c r="CT8" s="1085"/>
      <c r="CU8" s="1085"/>
      <c r="CV8" s="1086"/>
      <c r="CW8" s="1084">
        <v>101</v>
      </c>
      <c r="CX8" s="1085"/>
      <c r="CY8" s="1085"/>
      <c r="CZ8" s="1085"/>
      <c r="DA8" s="1086"/>
      <c r="DB8" s="1084" t="s">
        <v>524</v>
      </c>
      <c r="DC8" s="1085"/>
      <c r="DD8" s="1085"/>
      <c r="DE8" s="1085"/>
      <c r="DF8" s="1086"/>
      <c r="DG8" s="1084" t="s">
        <v>524</v>
      </c>
      <c r="DH8" s="1085"/>
      <c r="DI8" s="1085"/>
      <c r="DJ8" s="1085"/>
      <c r="DK8" s="1086"/>
      <c r="DL8" s="1084" t="s">
        <v>524</v>
      </c>
      <c r="DM8" s="1085"/>
      <c r="DN8" s="1085"/>
      <c r="DO8" s="1085"/>
      <c r="DP8" s="1086"/>
      <c r="DQ8" s="1084" t="s">
        <v>524</v>
      </c>
      <c r="DR8" s="1085"/>
      <c r="DS8" s="1085"/>
      <c r="DT8" s="1085"/>
      <c r="DU8" s="1086"/>
      <c r="DV8" s="1087"/>
      <c r="DW8" s="1088"/>
      <c r="DX8" s="1088"/>
      <c r="DY8" s="1088"/>
      <c r="DZ8" s="1089"/>
      <c r="EA8" s="256"/>
    </row>
    <row r="9" spans="1:131" s="257" customFormat="1" ht="26.25" customHeight="1" x14ac:dyDescent="0.2">
      <c r="A9" s="263">
        <v>3</v>
      </c>
      <c r="B9" s="1132" t="s">
        <v>391</v>
      </c>
      <c r="C9" s="1133"/>
      <c r="D9" s="1133"/>
      <c r="E9" s="1133"/>
      <c r="F9" s="1133"/>
      <c r="G9" s="1133"/>
      <c r="H9" s="1133"/>
      <c r="I9" s="1133"/>
      <c r="J9" s="1133"/>
      <c r="K9" s="1133"/>
      <c r="L9" s="1133"/>
      <c r="M9" s="1133"/>
      <c r="N9" s="1133"/>
      <c r="O9" s="1133"/>
      <c r="P9" s="1134"/>
      <c r="Q9" s="1138">
        <v>19</v>
      </c>
      <c r="R9" s="1139"/>
      <c r="S9" s="1139"/>
      <c r="T9" s="1139"/>
      <c r="U9" s="1139"/>
      <c r="V9" s="1139">
        <v>1</v>
      </c>
      <c r="W9" s="1139"/>
      <c r="X9" s="1139"/>
      <c r="Y9" s="1139"/>
      <c r="Z9" s="1139"/>
      <c r="AA9" s="1139">
        <v>18</v>
      </c>
      <c r="AB9" s="1139"/>
      <c r="AC9" s="1139"/>
      <c r="AD9" s="1139"/>
      <c r="AE9" s="1140"/>
      <c r="AF9" s="1114">
        <v>18</v>
      </c>
      <c r="AG9" s="1115"/>
      <c r="AH9" s="1115"/>
      <c r="AI9" s="1115"/>
      <c r="AJ9" s="1116"/>
      <c r="AK9" s="1181">
        <v>0</v>
      </c>
      <c r="AL9" s="1182"/>
      <c r="AM9" s="1182"/>
      <c r="AN9" s="1182"/>
      <c r="AO9" s="1182"/>
      <c r="AP9" s="1182" t="s">
        <v>591</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600</v>
      </c>
      <c r="BT9" s="1110"/>
      <c r="BU9" s="1110"/>
      <c r="BV9" s="1110"/>
      <c r="BW9" s="1110"/>
      <c r="BX9" s="1110"/>
      <c r="BY9" s="1110"/>
      <c r="BZ9" s="1110"/>
      <c r="CA9" s="1110"/>
      <c r="CB9" s="1110"/>
      <c r="CC9" s="1110"/>
      <c r="CD9" s="1110"/>
      <c r="CE9" s="1110"/>
      <c r="CF9" s="1110"/>
      <c r="CG9" s="1111"/>
      <c r="CH9" s="1084">
        <v>-4</v>
      </c>
      <c r="CI9" s="1085"/>
      <c r="CJ9" s="1085"/>
      <c r="CK9" s="1085"/>
      <c r="CL9" s="1086"/>
      <c r="CM9" s="1084">
        <v>609</v>
      </c>
      <c r="CN9" s="1085"/>
      <c r="CO9" s="1085"/>
      <c r="CP9" s="1085"/>
      <c r="CQ9" s="1086"/>
      <c r="CR9" s="1084">
        <v>6</v>
      </c>
      <c r="CS9" s="1085"/>
      <c r="CT9" s="1085"/>
      <c r="CU9" s="1085"/>
      <c r="CV9" s="1086"/>
      <c r="CW9" s="1084" t="s">
        <v>606</v>
      </c>
      <c r="CX9" s="1085"/>
      <c r="CY9" s="1085"/>
      <c r="CZ9" s="1085"/>
      <c r="DA9" s="1086"/>
      <c r="DB9" s="1084" t="s">
        <v>524</v>
      </c>
      <c r="DC9" s="1085"/>
      <c r="DD9" s="1085"/>
      <c r="DE9" s="1085"/>
      <c r="DF9" s="1086"/>
      <c r="DG9" s="1084" t="s">
        <v>524</v>
      </c>
      <c r="DH9" s="1085"/>
      <c r="DI9" s="1085"/>
      <c r="DJ9" s="1085"/>
      <c r="DK9" s="1086"/>
      <c r="DL9" s="1084" t="s">
        <v>524</v>
      </c>
      <c r="DM9" s="1085"/>
      <c r="DN9" s="1085"/>
      <c r="DO9" s="1085"/>
      <c r="DP9" s="1086"/>
      <c r="DQ9" s="1084" t="s">
        <v>524</v>
      </c>
      <c r="DR9" s="1085"/>
      <c r="DS9" s="1085"/>
      <c r="DT9" s="1085"/>
      <c r="DU9" s="1086"/>
      <c r="DV9" s="1087"/>
      <c r="DW9" s="1088"/>
      <c r="DX9" s="1088"/>
      <c r="DY9" s="1088"/>
      <c r="DZ9" s="1089"/>
      <c r="EA9" s="256"/>
    </row>
    <row r="10" spans="1:131" s="257" customFormat="1" ht="26.25" customHeight="1" x14ac:dyDescent="0.2">
      <c r="A10" s="263">
        <v>4</v>
      </c>
      <c r="B10" s="1132" t="s">
        <v>392</v>
      </c>
      <c r="C10" s="1133"/>
      <c r="D10" s="1133"/>
      <c r="E10" s="1133"/>
      <c r="F10" s="1133"/>
      <c r="G10" s="1133"/>
      <c r="H10" s="1133"/>
      <c r="I10" s="1133"/>
      <c r="J10" s="1133"/>
      <c r="K10" s="1133"/>
      <c r="L10" s="1133"/>
      <c r="M10" s="1133"/>
      <c r="N10" s="1133"/>
      <c r="O10" s="1133"/>
      <c r="P10" s="1134"/>
      <c r="Q10" s="1138">
        <v>27</v>
      </c>
      <c r="R10" s="1139"/>
      <c r="S10" s="1139"/>
      <c r="T10" s="1139"/>
      <c r="U10" s="1139"/>
      <c r="V10" s="1139">
        <v>27</v>
      </c>
      <c r="W10" s="1139"/>
      <c r="X10" s="1139"/>
      <c r="Y10" s="1139"/>
      <c r="Z10" s="1139"/>
      <c r="AA10" s="1139">
        <v>1</v>
      </c>
      <c r="AB10" s="1139"/>
      <c r="AC10" s="1139"/>
      <c r="AD10" s="1139"/>
      <c r="AE10" s="1140"/>
      <c r="AF10" s="1114">
        <v>1</v>
      </c>
      <c r="AG10" s="1115"/>
      <c r="AH10" s="1115"/>
      <c r="AI10" s="1115"/>
      <c r="AJ10" s="1116"/>
      <c r="AK10" s="1181">
        <v>0</v>
      </c>
      <c r="AL10" s="1182"/>
      <c r="AM10" s="1182"/>
      <c r="AN10" s="1182"/>
      <c r="AO10" s="1182"/>
      <c r="AP10" s="1182" t="s">
        <v>591</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394</v>
      </c>
      <c r="B23" s="1039" t="s">
        <v>395</v>
      </c>
      <c r="C23" s="1040"/>
      <c r="D23" s="1040"/>
      <c r="E23" s="1040"/>
      <c r="F23" s="1040"/>
      <c r="G23" s="1040"/>
      <c r="H23" s="1040"/>
      <c r="I23" s="1040"/>
      <c r="J23" s="1040"/>
      <c r="K23" s="1040"/>
      <c r="L23" s="1040"/>
      <c r="M23" s="1040"/>
      <c r="N23" s="1040"/>
      <c r="O23" s="1040"/>
      <c r="P23" s="1041"/>
      <c r="Q23" s="1163">
        <v>62987</v>
      </c>
      <c r="R23" s="1164"/>
      <c r="S23" s="1164"/>
      <c r="T23" s="1164"/>
      <c r="U23" s="1164"/>
      <c r="V23" s="1164">
        <v>60617</v>
      </c>
      <c r="W23" s="1164"/>
      <c r="X23" s="1164"/>
      <c r="Y23" s="1164"/>
      <c r="Z23" s="1164"/>
      <c r="AA23" s="1164">
        <v>2370</v>
      </c>
      <c r="AB23" s="1164"/>
      <c r="AC23" s="1164"/>
      <c r="AD23" s="1164"/>
      <c r="AE23" s="1165"/>
      <c r="AF23" s="1166">
        <v>2169</v>
      </c>
      <c r="AG23" s="1164"/>
      <c r="AH23" s="1164"/>
      <c r="AI23" s="1164"/>
      <c r="AJ23" s="1167"/>
      <c r="AK23" s="1168"/>
      <c r="AL23" s="1169"/>
      <c r="AM23" s="1169"/>
      <c r="AN23" s="1169"/>
      <c r="AO23" s="1169"/>
      <c r="AP23" s="1164">
        <v>36397</v>
      </c>
      <c r="AQ23" s="1164"/>
      <c r="AR23" s="1164"/>
      <c r="AS23" s="1164"/>
      <c r="AT23" s="1164"/>
      <c r="AU23" s="1170"/>
      <c r="AV23" s="1170"/>
      <c r="AW23" s="1170"/>
      <c r="AX23" s="1170"/>
      <c r="AY23" s="1171"/>
      <c r="AZ23" s="1160" t="s">
        <v>390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371</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406</v>
      </c>
      <c r="C28" s="1146"/>
      <c r="D28" s="1146"/>
      <c r="E28" s="1146"/>
      <c r="F28" s="1146"/>
      <c r="G28" s="1146"/>
      <c r="H28" s="1146"/>
      <c r="I28" s="1146"/>
      <c r="J28" s="1146"/>
      <c r="K28" s="1146"/>
      <c r="L28" s="1146"/>
      <c r="M28" s="1146"/>
      <c r="N28" s="1146"/>
      <c r="O28" s="1146"/>
      <c r="P28" s="1147"/>
      <c r="Q28" s="1148">
        <v>12123</v>
      </c>
      <c r="R28" s="1149"/>
      <c r="S28" s="1149"/>
      <c r="T28" s="1149"/>
      <c r="U28" s="1149"/>
      <c r="V28" s="1149">
        <v>11940</v>
      </c>
      <c r="W28" s="1149"/>
      <c r="X28" s="1149"/>
      <c r="Y28" s="1149"/>
      <c r="Z28" s="1149"/>
      <c r="AA28" s="1149">
        <v>183</v>
      </c>
      <c r="AB28" s="1149"/>
      <c r="AC28" s="1149"/>
      <c r="AD28" s="1149"/>
      <c r="AE28" s="1150"/>
      <c r="AF28" s="1151">
        <v>183</v>
      </c>
      <c r="AG28" s="1149"/>
      <c r="AH28" s="1149"/>
      <c r="AI28" s="1149"/>
      <c r="AJ28" s="1152"/>
      <c r="AK28" s="1153">
        <v>1018</v>
      </c>
      <c r="AL28" s="1141"/>
      <c r="AM28" s="1141"/>
      <c r="AN28" s="1141"/>
      <c r="AO28" s="1141"/>
      <c r="AP28" s="1141" t="s">
        <v>591</v>
      </c>
      <c r="AQ28" s="1141"/>
      <c r="AR28" s="1141"/>
      <c r="AS28" s="1141"/>
      <c r="AT28" s="1141"/>
      <c r="AU28" s="1141" t="s">
        <v>524</v>
      </c>
      <c r="AV28" s="1141"/>
      <c r="AW28" s="1141"/>
      <c r="AX28" s="1141"/>
      <c r="AY28" s="1141"/>
      <c r="AZ28" s="1142" t="s">
        <v>524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407</v>
      </c>
      <c r="C29" s="1133"/>
      <c r="D29" s="1133"/>
      <c r="E29" s="1133"/>
      <c r="F29" s="1133"/>
      <c r="G29" s="1133"/>
      <c r="H29" s="1133"/>
      <c r="I29" s="1133"/>
      <c r="J29" s="1133"/>
      <c r="K29" s="1133"/>
      <c r="L29" s="1133"/>
      <c r="M29" s="1133"/>
      <c r="N29" s="1133"/>
      <c r="O29" s="1133"/>
      <c r="P29" s="1134"/>
      <c r="Q29" s="1138">
        <v>13913</v>
      </c>
      <c r="R29" s="1139"/>
      <c r="S29" s="1139"/>
      <c r="T29" s="1139"/>
      <c r="U29" s="1139"/>
      <c r="V29" s="1139">
        <v>13447</v>
      </c>
      <c r="W29" s="1139"/>
      <c r="X29" s="1139"/>
      <c r="Y29" s="1139"/>
      <c r="Z29" s="1139"/>
      <c r="AA29" s="1139">
        <v>467</v>
      </c>
      <c r="AB29" s="1139"/>
      <c r="AC29" s="1139"/>
      <c r="AD29" s="1139"/>
      <c r="AE29" s="1140"/>
      <c r="AF29" s="1114">
        <v>467</v>
      </c>
      <c r="AG29" s="1115"/>
      <c r="AH29" s="1115"/>
      <c r="AI29" s="1115"/>
      <c r="AJ29" s="1116"/>
      <c r="AK29" s="1075">
        <v>2035</v>
      </c>
      <c r="AL29" s="1066"/>
      <c r="AM29" s="1066"/>
      <c r="AN29" s="1066"/>
      <c r="AO29" s="1066"/>
      <c r="AP29" s="1066" t="s">
        <v>591</v>
      </c>
      <c r="AQ29" s="1066"/>
      <c r="AR29" s="1066"/>
      <c r="AS29" s="1066"/>
      <c r="AT29" s="1066"/>
      <c r="AU29" s="1066" t="s">
        <v>524</v>
      </c>
      <c r="AV29" s="1066"/>
      <c r="AW29" s="1066"/>
      <c r="AX29" s="1066"/>
      <c r="AY29" s="1066"/>
      <c r="AZ29" s="1137" t="s">
        <v>524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408</v>
      </c>
      <c r="C30" s="1133"/>
      <c r="D30" s="1133"/>
      <c r="E30" s="1133"/>
      <c r="F30" s="1133"/>
      <c r="G30" s="1133"/>
      <c r="H30" s="1133"/>
      <c r="I30" s="1133"/>
      <c r="J30" s="1133"/>
      <c r="K30" s="1133"/>
      <c r="L30" s="1133"/>
      <c r="M30" s="1133"/>
      <c r="N30" s="1133"/>
      <c r="O30" s="1133"/>
      <c r="P30" s="1134"/>
      <c r="Q30" s="1138">
        <v>1672</v>
      </c>
      <c r="R30" s="1139"/>
      <c r="S30" s="1139"/>
      <c r="T30" s="1139"/>
      <c r="U30" s="1139"/>
      <c r="V30" s="1139">
        <v>1671</v>
      </c>
      <c r="W30" s="1139"/>
      <c r="X30" s="1139"/>
      <c r="Y30" s="1139"/>
      <c r="Z30" s="1139"/>
      <c r="AA30" s="1139">
        <v>0</v>
      </c>
      <c r="AB30" s="1139"/>
      <c r="AC30" s="1139"/>
      <c r="AD30" s="1139"/>
      <c r="AE30" s="1140"/>
      <c r="AF30" s="1114">
        <v>0</v>
      </c>
      <c r="AG30" s="1115"/>
      <c r="AH30" s="1115"/>
      <c r="AI30" s="1115"/>
      <c r="AJ30" s="1116"/>
      <c r="AK30" s="1075">
        <v>464</v>
      </c>
      <c r="AL30" s="1066"/>
      <c r="AM30" s="1066"/>
      <c r="AN30" s="1066"/>
      <c r="AO30" s="1066"/>
      <c r="AP30" s="1066" t="s">
        <v>591</v>
      </c>
      <c r="AQ30" s="1066"/>
      <c r="AR30" s="1066"/>
      <c r="AS30" s="1066"/>
      <c r="AT30" s="1066"/>
      <c r="AU30" s="1066" t="s">
        <v>524</v>
      </c>
      <c r="AV30" s="1066"/>
      <c r="AW30" s="1066"/>
      <c r="AX30" s="1066"/>
      <c r="AY30" s="1066"/>
      <c r="AZ30" s="1137" t="s">
        <v>524</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409</v>
      </c>
      <c r="C31" s="1133"/>
      <c r="D31" s="1133"/>
      <c r="E31" s="1133"/>
      <c r="F31" s="1133"/>
      <c r="G31" s="1133"/>
      <c r="H31" s="1133"/>
      <c r="I31" s="1133"/>
      <c r="J31" s="1133"/>
      <c r="K31" s="1133"/>
      <c r="L31" s="1133"/>
      <c r="M31" s="1133"/>
      <c r="N31" s="1133"/>
      <c r="O31" s="1133"/>
      <c r="P31" s="1134"/>
      <c r="Q31" s="1138">
        <v>2057</v>
      </c>
      <c r="R31" s="1139"/>
      <c r="S31" s="1139"/>
      <c r="T31" s="1139"/>
      <c r="U31" s="1139"/>
      <c r="V31" s="1139">
        <v>1825</v>
      </c>
      <c r="W31" s="1139"/>
      <c r="X31" s="1139"/>
      <c r="Y31" s="1139"/>
      <c r="Z31" s="1139"/>
      <c r="AA31" s="1139">
        <v>232</v>
      </c>
      <c r="AB31" s="1139"/>
      <c r="AC31" s="1139"/>
      <c r="AD31" s="1139"/>
      <c r="AE31" s="1140"/>
      <c r="AF31" s="1114">
        <v>3996</v>
      </c>
      <c r="AG31" s="1115"/>
      <c r="AH31" s="1115"/>
      <c r="AI31" s="1115"/>
      <c r="AJ31" s="1116"/>
      <c r="AK31" s="1075">
        <v>44</v>
      </c>
      <c r="AL31" s="1066"/>
      <c r="AM31" s="1066"/>
      <c r="AN31" s="1066"/>
      <c r="AO31" s="1066"/>
      <c r="AP31" s="1066">
        <v>6535</v>
      </c>
      <c r="AQ31" s="1066"/>
      <c r="AR31" s="1066"/>
      <c r="AS31" s="1066"/>
      <c r="AT31" s="1066"/>
      <c r="AU31" s="1066">
        <v>267</v>
      </c>
      <c r="AV31" s="1066"/>
      <c r="AW31" s="1066"/>
      <c r="AX31" s="1066"/>
      <c r="AY31" s="1066"/>
      <c r="AZ31" s="1137" t="s">
        <v>524</v>
      </c>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411</v>
      </c>
      <c r="C32" s="1133"/>
      <c r="D32" s="1133"/>
      <c r="E32" s="1133"/>
      <c r="F32" s="1133"/>
      <c r="G32" s="1133"/>
      <c r="H32" s="1133"/>
      <c r="I32" s="1133"/>
      <c r="J32" s="1133"/>
      <c r="K32" s="1133"/>
      <c r="L32" s="1133"/>
      <c r="M32" s="1133"/>
      <c r="N32" s="1133"/>
      <c r="O32" s="1133"/>
      <c r="P32" s="1134"/>
      <c r="Q32" s="1138">
        <v>2920</v>
      </c>
      <c r="R32" s="1139"/>
      <c r="S32" s="1139"/>
      <c r="T32" s="1139"/>
      <c r="U32" s="1139"/>
      <c r="V32" s="1139">
        <v>2731</v>
      </c>
      <c r="W32" s="1139"/>
      <c r="X32" s="1139"/>
      <c r="Y32" s="1139"/>
      <c r="Z32" s="1139"/>
      <c r="AA32" s="1139">
        <v>189</v>
      </c>
      <c r="AB32" s="1139"/>
      <c r="AC32" s="1139"/>
      <c r="AD32" s="1139"/>
      <c r="AE32" s="1140"/>
      <c r="AF32" s="1114">
        <v>81</v>
      </c>
      <c r="AG32" s="1115"/>
      <c r="AH32" s="1115"/>
      <c r="AI32" s="1115"/>
      <c r="AJ32" s="1116"/>
      <c r="AK32" s="1075">
        <v>940</v>
      </c>
      <c r="AL32" s="1066"/>
      <c r="AM32" s="1066"/>
      <c r="AN32" s="1066"/>
      <c r="AO32" s="1066"/>
      <c r="AP32" s="1066">
        <v>12705</v>
      </c>
      <c r="AQ32" s="1066"/>
      <c r="AR32" s="1066"/>
      <c r="AS32" s="1066"/>
      <c r="AT32" s="1066"/>
      <c r="AU32" s="1066">
        <v>7267</v>
      </c>
      <c r="AV32" s="1066"/>
      <c r="AW32" s="1066"/>
      <c r="AX32" s="1066"/>
      <c r="AY32" s="1066"/>
      <c r="AZ32" s="1137" t="s">
        <v>524</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413</v>
      </c>
      <c r="C33" s="1133"/>
      <c r="D33" s="1133"/>
      <c r="E33" s="1133"/>
      <c r="F33" s="1133"/>
      <c r="G33" s="1133"/>
      <c r="H33" s="1133"/>
      <c r="I33" s="1133"/>
      <c r="J33" s="1133"/>
      <c r="K33" s="1133"/>
      <c r="L33" s="1133"/>
      <c r="M33" s="1133"/>
      <c r="N33" s="1133"/>
      <c r="O33" s="1133"/>
      <c r="P33" s="1134"/>
      <c r="Q33" s="1138">
        <v>243</v>
      </c>
      <c r="R33" s="1139"/>
      <c r="S33" s="1139"/>
      <c r="T33" s="1139"/>
      <c r="U33" s="1139"/>
      <c r="V33" s="1139">
        <v>243</v>
      </c>
      <c r="W33" s="1139"/>
      <c r="X33" s="1139"/>
      <c r="Y33" s="1139"/>
      <c r="Z33" s="1139"/>
      <c r="AA33" s="1139">
        <v>0</v>
      </c>
      <c r="AB33" s="1139"/>
      <c r="AC33" s="1139"/>
      <c r="AD33" s="1139"/>
      <c r="AE33" s="1140"/>
      <c r="AF33" s="1114" t="s">
        <v>414</v>
      </c>
      <c r="AG33" s="1115"/>
      <c r="AH33" s="1115"/>
      <c r="AI33" s="1115"/>
      <c r="AJ33" s="1116"/>
      <c r="AK33" s="1075">
        <v>191</v>
      </c>
      <c r="AL33" s="1066"/>
      <c r="AM33" s="1066"/>
      <c r="AN33" s="1066"/>
      <c r="AO33" s="1066"/>
      <c r="AP33" s="1066">
        <v>943</v>
      </c>
      <c r="AQ33" s="1066"/>
      <c r="AR33" s="1066"/>
      <c r="AS33" s="1066"/>
      <c r="AT33" s="1066"/>
      <c r="AU33" s="1066">
        <v>943</v>
      </c>
      <c r="AV33" s="1066"/>
      <c r="AW33" s="1066"/>
      <c r="AX33" s="1066"/>
      <c r="AY33" s="1066"/>
      <c r="AZ33" s="1137" t="s">
        <v>524</v>
      </c>
      <c r="BA33" s="1137"/>
      <c r="BB33" s="1137"/>
      <c r="BC33" s="1137"/>
      <c r="BD33" s="1137"/>
      <c r="BE33" s="1127" t="s">
        <v>415</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416</v>
      </c>
      <c r="C34" s="1133"/>
      <c r="D34" s="1133"/>
      <c r="E34" s="1133"/>
      <c r="F34" s="1133"/>
      <c r="G34" s="1133"/>
      <c r="H34" s="1133"/>
      <c r="I34" s="1133"/>
      <c r="J34" s="1133"/>
      <c r="K34" s="1133"/>
      <c r="L34" s="1133"/>
      <c r="M34" s="1133"/>
      <c r="N34" s="1133"/>
      <c r="O34" s="1133"/>
      <c r="P34" s="1134"/>
      <c r="Q34" s="1138">
        <v>255</v>
      </c>
      <c r="R34" s="1139"/>
      <c r="S34" s="1139"/>
      <c r="T34" s="1139"/>
      <c r="U34" s="1139"/>
      <c r="V34" s="1139">
        <v>204</v>
      </c>
      <c r="W34" s="1139"/>
      <c r="X34" s="1139"/>
      <c r="Y34" s="1139"/>
      <c r="Z34" s="1139"/>
      <c r="AA34" s="1139">
        <v>51</v>
      </c>
      <c r="AB34" s="1139"/>
      <c r="AC34" s="1139"/>
      <c r="AD34" s="1139"/>
      <c r="AE34" s="1140"/>
      <c r="AF34" s="1114">
        <v>51</v>
      </c>
      <c r="AG34" s="1115"/>
      <c r="AH34" s="1115"/>
      <c r="AI34" s="1115"/>
      <c r="AJ34" s="1116"/>
      <c r="AK34" s="1075">
        <v>0</v>
      </c>
      <c r="AL34" s="1066"/>
      <c r="AM34" s="1066"/>
      <c r="AN34" s="1066"/>
      <c r="AO34" s="1066"/>
      <c r="AP34" s="1066">
        <v>0</v>
      </c>
      <c r="AQ34" s="1066"/>
      <c r="AR34" s="1066"/>
      <c r="AS34" s="1066"/>
      <c r="AT34" s="1066"/>
      <c r="AU34" s="1066">
        <v>0</v>
      </c>
      <c r="AV34" s="1066"/>
      <c r="AW34" s="1066"/>
      <c r="AX34" s="1066"/>
      <c r="AY34" s="1066"/>
      <c r="AZ34" s="1137" t="s">
        <v>591</v>
      </c>
      <c r="BA34" s="1137"/>
      <c r="BB34" s="1137"/>
      <c r="BC34" s="1137"/>
      <c r="BD34" s="1137"/>
      <c r="BE34" s="1127" t="s">
        <v>415</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394</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4778</v>
      </c>
      <c r="AG63" s="1054"/>
      <c r="AH63" s="1054"/>
      <c r="AI63" s="1054"/>
      <c r="AJ63" s="1125"/>
      <c r="AK63" s="1126"/>
      <c r="AL63" s="1058"/>
      <c r="AM63" s="1058"/>
      <c r="AN63" s="1058"/>
      <c r="AO63" s="1058"/>
      <c r="AP63" s="1054">
        <v>20183</v>
      </c>
      <c r="AQ63" s="1054"/>
      <c r="AR63" s="1054"/>
      <c r="AS63" s="1054"/>
      <c r="AT63" s="1054"/>
      <c r="AU63" s="1054">
        <v>8477</v>
      </c>
      <c r="AV63" s="1054"/>
      <c r="AW63" s="1054"/>
      <c r="AX63" s="1054"/>
      <c r="AY63" s="1054"/>
      <c r="AZ63" s="1120"/>
      <c r="BA63" s="1120"/>
      <c r="BB63" s="1120"/>
      <c r="BC63" s="1120"/>
      <c r="BD63" s="1120"/>
      <c r="BE63" s="1055"/>
      <c r="BF63" s="1055"/>
      <c r="BG63" s="1055"/>
      <c r="BH63" s="1055"/>
      <c r="BI63" s="1056"/>
      <c r="BJ63" s="1121" t="s">
        <v>390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420</v>
      </c>
      <c r="B66" s="1091"/>
      <c r="C66" s="1091"/>
      <c r="D66" s="1091"/>
      <c r="E66" s="1091"/>
      <c r="F66" s="1091"/>
      <c r="G66" s="1091"/>
      <c r="H66" s="1091"/>
      <c r="I66" s="1091"/>
      <c r="J66" s="1091"/>
      <c r="K66" s="1091"/>
      <c r="L66" s="1091"/>
      <c r="M66" s="1091"/>
      <c r="N66" s="1091"/>
      <c r="O66" s="1091"/>
      <c r="P66" s="1092"/>
      <c r="Q66" s="1096" t="s">
        <v>398</v>
      </c>
      <c r="R66" s="1097"/>
      <c r="S66" s="1097"/>
      <c r="T66" s="1097"/>
      <c r="U66" s="1098"/>
      <c r="V66" s="1096" t="s">
        <v>421</v>
      </c>
      <c r="W66" s="1097"/>
      <c r="X66" s="1097"/>
      <c r="Y66" s="1097"/>
      <c r="Z66" s="1098"/>
      <c r="AA66" s="1096" t="s">
        <v>422</v>
      </c>
      <c r="AB66" s="1097"/>
      <c r="AC66" s="1097"/>
      <c r="AD66" s="1097"/>
      <c r="AE66" s="1098"/>
      <c r="AF66" s="1102" t="s">
        <v>423</v>
      </c>
      <c r="AG66" s="1103"/>
      <c r="AH66" s="1103"/>
      <c r="AI66" s="1103"/>
      <c r="AJ66" s="1104"/>
      <c r="AK66" s="1096" t="s">
        <v>402</v>
      </c>
      <c r="AL66" s="1091"/>
      <c r="AM66" s="1091"/>
      <c r="AN66" s="1091"/>
      <c r="AO66" s="1092"/>
      <c r="AP66" s="1096" t="s">
        <v>424</v>
      </c>
      <c r="AQ66" s="1097"/>
      <c r="AR66" s="1097"/>
      <c r="AS66" s="1097"/>
      <c r="AT66" s="1098"/>
      <c r="AU66" s="1096" t="s">
        <v>425</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592</v>
      </c>
      <c r="C68" s="1081"/>
      <c r="D68" s="1081"/>
      <c r="E68" s="1081"/>
      <c r="F68" s="1081"/>
      <c r="G68" s="1081"/>
      <c r="H68" s="1081"/>
      <c r="I68" s="1081"/>
      <c r="J68" s="1081"/>
      <c r="K68" s="1081"/>
      <c r="L68" s="1081"/>
      <c r="M68" s="1081"/>
      <c r="N68" s="1081"/>
      <c r="O68" s="1081"/>
      <c r="P68" s="1082"/>
      <c r="Q68" s="1083">
        <v>11530</v>
      </c>
      <c r="R68" s="1077"/>
      <c r="S68" s="1077"/>
      <c r="T68" s="1077"/>
      <c r="U68" s="1077"/>
      <c r="V68" s="1077">
        <v>10671</v>
      </c>
      <c r="W68" s="1077"/>
      <c r="X68" s="1077"/>
      <c r="Y68" s="1077"/>
      <c r="Z68" s="1077"/>
      <c r="AA68" s="1077">
        <v>859</v>
      </c>
      <c r="AB68" s="1077"/>
      <c r="AC68" s="1077"/>
      <c r="AD68" s="1077"/>
      <c r="AE68" s="1077"/>
      <c r="AF68" s="1077">
        <v>2115</v>
      </c>
      <c r="AG68" s="1077"/>
      <c r="AH68" s="1077"/>
      <c r="AI68" s="1077"/>
      <c r="AJ68" s="1077"/>
      <c r="AK68" s="1077">
        <v>796</v>
      </c>
      <c r="AL68" s="1077"/>
      <c r="AM68" s="1077"/>
      <c r="AN68" s="1077"/>
      <c r="AO68" s="1077"/>
      <c r="AP68" s="1077">
        <v>1562</v>
      </c>
      <c r="AQ68" s="1077"/>
      <c r="AR68" s="1077"/>
      <c r="AS68" s="1077"/>
      <c r="AT68" s="1077"/>
      <c r="AU68" s="1077">
        <v>757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593</v>
      </c>
      <c r="C69" s="1070"/>
      <c r="D69" s="1070"/>
      <c r="E69" s="1070"/>
      <c r="F69" s="1070"/>
      <c r="G69" s="1070"/>
      <c r="H69" s="1070"/>
      <c r="I69" s="1070"/>
      <c r="J69" s="1070"/>
      <c r="K69" s="1070"/>
      <c r="L69" s="1070"/>
      <c r="M69" s="1070"/>
      <c r="N69" s="1070"/>
      <c r="O69" s="1070"/>
      <c r="P69" s="1071"/>
      <c r="Q69" s="1072">
        <v>91</v>
      </c>
      <c r="R69" s="1066"/>
      <c r="S69" s="1066"/>
      <c r="T69" s="1066"/>
      <c r="U69" s="1066"/>
      <c r="V69" s="1066">
        <v>85</v>
      </c>
      <c r="W69" s="1066"/>
      <c r="X69" s="1066"/>
      <c r="Y69" s="1066"/>
      <c r="Z69" s="1066"/>
      <c r="AA69" s="1066">
        <v>6</v>
      </c>
      <c r="AB69" s="1066"/>
      <c r="AC69" s="1066"/>
      <c r="AD69" s="1066"/>
      <c r="AE69" s="1066"/>
      <c r="AF69" s="1066">
        <v>6</v>
      </c>
      <c r="AG69" s="1066"/>
      <c r="AH69" s="1066"/>
      <c r="AI69" s="1066"/>
      <c r="AJ69" s="1066"/>
      <c r="AK69" s="1066">
        <v>3</v>
      </c>
      <c r="AL69" s="1066"/>
      <c r="AM69" s="1066"/>
      <c r="AN69" s="1066"/>
      <c r="AO69" s="1066"/>
      <c r="AP69" s="1066" t="s">
        <v>596</v>
      </c>
      <c r="AQ69" s="1066"/>
      <c r="AR69" s="1066"/>
      <c r="AS69" s="1066"/>
      <c r="AT69" s="1066"/>
      <c r="AU69" s="1066" t="s">
        <v>597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594</v>
      </c>
      <c r="C70" s="1070"/>
      <c r="D70" s="1070"/>
      <c r="E70" s="1070"/>
      <c r="F70" s="1070"/>
      <c r="G70" s="1070"/>
      <c r="H70" s="1070"/>
      <c r="I70" s="1070"/>
      <c r="J70" s="1070"/>
      <c r="K70" s="1070"/>
      <c r="L70" s="1070"/>
      <c r="M70" s="1070"/>
      <c r="N70" s="1070"/>
      <c r="O70" s="1070"/>
      <c r="P70" s="1071"/>
      <c r="Q70" s="1072">
        <v>245465</v>
      </c>
      <c r="R70" s="1066"/>
      <c r="S70" s="1066"/>
      <c r="T70" s="1066"/>
      <c r="U70" s="1066"/>
      <c r="V70" s="1066">
        <v>232795</v>
      </c>
      <c r="W70" s="1066"/>
      <c r="X70" s="1066"/>
      <c r="Y70" s="1066"/>
      <c r="Z70" s="1066"/>
      <c r="AA70" s="1066">
        <v>12670</v>
      </c>
      <c r="AB70" s="1066"/>
      <c r="AC70" s="1066"/>
      <c r="AD70" s="1066"/>
      <c r="AE70" s="1066"/>
      <c r="AF70" s="1066">
        <v>12670</v>
      </c>
      <c r="AG70" s="1066"/>
      <c r="AH70" s="1066"/>
      <c r="AI70" s="1066"/>
      <c r="AJ70" s="1066"/>
      <c r="AK70" s="1066">
        <v>2278</v>
      </c>
      <c r="AL70" s="1066"/>
      <c r="AM70" s="1066"/>
      <c r="AN70" s="1066"/>
      <c r="AO70" s="1066"/>
      <c r="AP70" s="1066" t="s">
        <v>524</v>
      </c>
      <c r="AQ70" s="1066"/>
      <c r="AR70" s="1066"/>
      <c r="AS70" s="1066"/>
      <c r="AT70" s="1066"/>
      <c r="AU70" s="1066" t="s">
        <v>524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609</v>
      </c>
      <c r="C71" s="1070"/>
      <c r="D71" s="1070"/>
      <c r="E71" s="1070"/>
      <c r="F71" s="1070"/>
      <c r="G71" s="1070"/>
      <c r="H71" s="1070"/>
      <c r="I71" s="1070"/>
      <c r="J71" s="1070"/>
      <c r="K71" s="1070"/>
      <c r="L71" s="1070"/>
      <c r="M71" s="1070"/>
      <c r="N71" s="1070"/>
      <c r="O71" s="1070"/>
      <c r="P71" s="1071"/>
      <c r="Q71" s="1072">
        <v>4783</v>
      </c>
      <c r="R71" s="1066"/>
      <c r="S71" s="1066"/>
      <c r="T71" s="1066"/>
      <c r="U71" s="1066"/>
      <c r="V71" s="1066">
        <v>4101</v>
      </c>
      <c r="W71" s="1066"/>
      <c r="X71" s="1066"/>
      <c r="Y71" s="1066"/>
      <c r="Z71" s="1066"/>
      <c r="AA71" s="1066">
        <v>682</v>
      </c>
      <c r="AB71" s="1066"/>
      <c r="AC71" s="1066"/>
      <c r="AD71" s="1066"/>
      <c r="AE71" s="1066"/>
      <c r="AF71" s="1066">
        <v>682</v>
      </c>
      <c r="AG71" s="1066"/>
      <c r="AH71" s="1066"/>
      <c r="AI71" s="1066"/>
      <c r="AJ71" s="1066"/>
      <c r="AK71" s="1066" t="s">
        <v>608</v>
      </c>
      <c r="AL71" s="1066"/>
      <c r="AM71" s="1066"/>
      <c r="AN71" s="1066"/>
      <c r="AO71" s="1066"/>
      <c r="AP71" s="1066" t="s">
        <v>524</v>
      </c>
      <c r="AQ71" s="1066"/>
      <c r="AR71" s="1066"/>
      <c r="AS71" s="1066"/>
      <c r="AT71" s="1066"/>
      <c r="AU71" s="1066" t="s">
        <v>524</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595</v>
      </c>
      <c r="C72" s="1070"/>
      <c r="D72" s="1070"/>
      <c r="E72" s="1070"/>
      <c r="F72" s="1070"/>
      <c r="G72" s="1070"/>
      <c r="H72" s="1070"/>
      <c r="I72" s="1070"/>
      <c r="J72" s="1070"/>
      <c r="K72" s="1070"/>
      <c r="L72" s="1070"/>
      <c r="M72" s="1070"/>
      <c r="N72" s="1070"/>
      <c r="O72" s="1070"/>
      <c r="P72" s="1071"/>
      <c r="Q72" s="1072">
        <v>189</v>
      </c>
      <c r="R72" s="1066"/>
      <c r="S72" s="1066"/>
      <c r="T72" s="1066"/>
      <c r="U72" s="1066"/>
      <c r="V72" s="1066">
        <v>154</v>
      </c>
      <c r="W72" s="1066"/>
      <c r="X72" s="1066"/>
      <c r="Y72" s="1066"/>
      <c r="Z72" s="1066"/>
      <c r="AA72" s="1066">
        <v>35</v>
      </c>
      <c r="AB72" s="1066"/>
      <c r="AC72" s="1066"/>
      <c r="AD72" s="1066"/>
      <c r="AE72" s="1066"/>
      <c r="AF72" s="1066">
        <v>35</v>
      </c>
      <c r="AG72" s="1066"/>
      <c r="AH72" s="1066"/>
      <c r="AI72" s="1066"/>
      <c r="AJ72" s="1066"/>
      <c r="AK72" s="1066">
        <v>41</v>
      </c>
      <c r="AL72" s="1066"/>
      <c r="AM72" s="1066"/>
      <c r="AN72" s="1066"/>
      <c r="AO72" s="1066"/>
      <c r="AP72" s="1066" t="s">
        <v>524</v>
      </c>
      <c r="AQ72" s="1066"/>
      <c r="AR72" s="1066"/>
      <c r="AS72" s="1066"/>
      <c r="AT72" s="1066"/>
      <c r="AU72" s="1066" t="s">
        <v>524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394</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15509</v>
      </c>
      <c r="AG88" s="1054"/>
      <c r="AH88" s="1054"/>
      <c r="AI88" s="1054"/>
      <c r="AJ88" s="1054"/>
      <c r="AK88" s="1058"/>
      <c r="AL88" s="1058"/>
      <c r="AM88" s="1058"/>
      <c r="AN88" s="1058"/>
      <c r="AO88" s="1058"/>
      <c r="AP88" s="1054">
        <v>1562</v>
      </c>
      <c r="AQ88" s="1054"/>
      <c r="AR88" s="1054"/>
      <c r="AS88" s="1054"/>
      <c r="AT88" s="1054"/>
      <c r="AU88" s="1054">
        <v>757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419</v>
      </c>
      <c r="CS102" s="1046"/>
      <c r="CT102" s="1046"/>
      <c r="CU102" s="1046"/>
      <c r="CV102" s="1047"/>
      <c r="CW102" s="1045">
        <v>179</v>
      </c>
      <c r="CX102" s="1046"/>
      <c r="CY102" s="1046"/>
      <c r="CZ102" s="1046"/>
      <c r="DA102" s="1047"/>
      <c r="DB102" s="1045" t="s">
        <v>607</v>
      </c>
      <c r="DC102" s="1046"/>
      <c r="DD102" s="1046"/>
      <c r="DE102" s="1046"/>
      <c r="DF102" s="1047"/>
      <c r="DG102" s="1045" t="s">
        <v>524</v>
      </c>
      <c r="DH102" s="1046"/>
      <c r="DI102" s="1046"/>
      <c r="DJ102" s="1046"/>
      <c r="DK102" s="1047"/>
      <c r="DL102" s="1045" t="s">
        <v>524</v>
      </c>
      <c r="DM102" s="1046"/>
      <c r="DN102" s="1046"/>
      <c r="DO102" s="1046"/>
      <c r="DP102" s="1047"/>
      <c r="DQ102" s="1045" t="s">
        <v>524</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306</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306</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306</v>
      </c>
      <c r="DR109" s="989"/>
      <c r="DS109" s="989"/>
      <c r="DT109" s="989"/>
      <c r="DU109" s="990"/>
      <c r="DV109" s="991" t="s">
        <v>437</v>
      </c>
      <c r="DW109" s="989"/>
      <c r="DX109" s="989"/>
      <c r="DY109" s="989"/>
      <c r="DZ109" s="1020"/>
    </row>
    <row r="110" spans="1:131" s="248" customFormat="1" ht="26.25" customHeight="1" x14ac:dyDescent="0.2">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3828503</v>
      </c>
      <c r="AB110" s="982"/>
      <c r="AC110" s="982"/>
      <c r="AD110" s="982"/>
      <c r="AE110" s="983"/>
      <c r="AF110" s="984">
        <v>3873639</v>
      </c>
      <c r="AG110" s="982"/>
      <c r="AH110" s="982"/>
      <c r="AI110" s="982"/>
      <c r="AJ110" s="983"/>
      <c r="AK110" s="984">
        <v>3987075</v>
      </c>
      <c r="AL110" s="982"/>
      <c r="AM110" s="982"/>
      <c r="AN110" s="982"/>
      <c r="AO110" s="983"/>
      <c r="AP110" s="985">
        <v>17.7</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34469701</v>
      </c>
      <c r="BR110" s="929"/>
      <c r="BS110" s="929"/>
      <c r="BT110" s="929"/>
      <c r="BU110" s="929"/>
      <c r="BV110" s="929">
        <v>34517773</v>
      </c>
      <c r="BW110" s="929"/>
      <c r="BX110" s="929"/>
      <c r="BY110" s="929"/>
      <c r="BZ110" s="929"/>
      <c r="CA110" s="929">
        <v>36396592</v>
      </c>
      <c r="CB110" s="929"/>
      <c r="CC110" s="929"/>
      <c r="CD110" s="929"/>
      <c r="CE110" s="929"/>
      <c r="CF110" s="953">
        <v>161.6</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129</v>
      </c>
      <c r="DH110" s="929"/>
      <c r="DI110" s="929"/>
      <c r="DJ110" s="929"/>
      <c r="DK110" s="929"/>
      <c r="DL110" s="929" t="s">
        <v>443</v>
      </c>
      <c r="DM110" s="929"/>
      <c r="DN110" s="929"/>
      <c r="DO110" s="929"/>
      <c r="DP110" s="929"/>
      <c r="DQ110" s="929" t="s">
        <v>414</v>
      </c>
      <c r="DR110" s="929"/>
      <c r="DS110" s="929"/>
      <c r="DT110" s="929"/>
      <c r="DU110" s="929"/>
      <c r="DV110" s="930" t="s">
        <v>443</v>
      </c>
      <c r="DW110" s="930"/>
      <c r="DX110" s="930"/>
      <c r="DY110" s="930"/>
      <c r="DZ110" s="931"/>
    </row>
    <row r="111" spans="1:131" s="248" customFormat="1" ht="26.25" customHeight="1" x14ac:dyDescent="0.2">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414</v>
      </c>
      <c r="AB111" s="1010"/>
      <c r="AC111" s="1010"/>
      <c r="AD111" s="1010"/>
      <c r="AE111" s="1011"/>
      <c r="AF111" s="1012" t="s">
        <v>414</v>
      </c>
      <c r="AG111" s="1010"/>
      <c r="AH111" s="1010"/>
      <c r="AI111" s="1010"/>
      <c r="AJ111" s="1011"/>
      <c r="AK111" s="1012" t="s">
        <v>414</v>
      </c>
      <c r="AL111" s="1010"/>
      <c r="AM111" s="1010"/>
      <c r="AN111" s="1010"/>
      <c r="AO111" s="1011"/>
      <c r="AP111" s="1013" t="s">
        <v>414</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105917</v>
      </c>
      <c r="BR111" s="901"/>
      <c r="BS111" s="901"/>
      <c r="BT111" s="901"/>
      <c r="BU111" s="901"/>
      <c r="BV111" s="901">
        <v>93434</v>
      </c>
      <c r="BW111" s="901"/>
      <c r="BX111" s="901"/>
      <c r="BY111" s="901"/>
      <c r="BZ111" s="901"/>
      <c r="CA111" s="901">
        <v>80742</v>
      </c>
      <c r="CB111" s="901"/>
      <c r="CC111" s="901"/>
      <c r="CD111" s="901"/>
      <c r="CE111" s="901"/>
      <c r="CF111" s="962">
        <v>0.4</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443</v>
      </c>
      <c r="DH111" s="901"/>
      <c r="DI111" s="901"/>
      <c r="DJ111" s="901"/>
      <c r="DK111" s="901"/>
      <c r="DL111" s="901" t="s">
        <v>414</v>
      </c>
      <c r="DM111" s="901"/>
      <c r="DN111" s="901"/>
      <c r="DO111" s="901"/>
      <c r="DP111" s="901"/>
      <c r="DQ111" s="901" t="s">
        <v>414</v>
      </c>
      <c r="DR111" s="901"/>
      <c r="DS111" s="901"/>
      <c r="DT111" s="901"/>
      <c r="DU111" s="901"/>
      <c r="DV111" s="878" t="s">
        <v>443</v>
      </c>
      <c r="DW111" s="878"/>
      <c r="DX111" s="878"/>
      <c r="DY111" s="878"/>
      <c r="DZ111" s="879"/>
    </row>
    <row r="112" spans="1:131" s="248" customFormat="1" ht="26.25" customHeight="1" x14ac:dyDescent="0.2">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414</v>
      </c>
      <c r="AB112" s="864"/>
      <c r="AC112" s="864"/>
      <c r="AD112" s="864"/>
      <c r="AE112" s="865"/>
      <c r="AF112" s="866" t="s">
        <v>443</v>
      </c>
      <c r="AG112" s="864"/>
      <c r="AH112" s="864"/>
      <c r="AI112" s="864"/>
      <c r="AJ112" s="865"/>
      <c r="AK112" s="866" t="s">
        <v>414</v>
      </c>
      <c r="AL112" s="864"/>
      <c r="AM112" s="864"/>
      <c r="AN112" s="864"/>
      <c r="AO112" s="865"/>
      <c r="AP112" s="911" t="s">
        <v>414</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10684739</v>
      </c>
      <c r="BR112" s="901"/>
      <c r="BS112" s="901"/>
      <c r="BT112" s="901"/>
      <c r="BU112" s="901"/>
      <c r="BV112" s="901">
        <v>9783432</v>
      </c>
      <c r="BW112" s="901"/>
      <c r="BX112" s="901"/>
      <c r="BY112" s="901"/>
      <c r="BZ112" s="901"/>
      <c r="CA112" s="901">
        <v>8478590</v>
      </c>
      <c r="CB112" s="901"/>
      <c r="CC112" s="901"/>
      <c r="CD112" s="901"/>
      <c r="CE112" s="901"/>
      <c r="CF112" s="962">
        <v>37.6</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443</v>
      </c>
      <c r="DH112" s="901"/>
      <c r="DI112" s="901"/>
      <c r="DJ112" s="901"/>
      <c r="DK112" s="901"/>
      <c r="DL112" s="901" t="s">
        <v>414</v>
      </c>
      <c r="DM112" s="901"/>
      <c r="DN112" s="901"/>
      <c r="DO112" s="901"/>
      <c r="DP112" s="901"/>
      <c r="DQ112" s="901" t="s">
        <v>414</v>
      </c>
      <c r="DR112" s="901"/>
      <c r="DS112" s="901"/>
      <c r="DT112" s="901"/>
      <c r="DU112" s="901"/>
      <c r="DV112" s="878" t="s">
        <v>443</v>
      </c>
      <c r="DW112" s="878"/>
      <c r="DX112" s="878"/>
      <c r="DY112" s="878"/>
      <c r="DZ112" s="879"/>
    </row>
    <row r="113" spans="1:130" s="248" customFormat="1" ht="26.25" customHeight="1" x14ac:dyDescent="0.2">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965185</v>
      </c>
      <c r="AB113" s="1010"/>
      <c r="AC113" s="1010"/>
      <c r="AD113" s="1010"/>
      <c r="AE113" s="1011"/>
      <c r="AF113" s="1012">
        <v>1023886</v>
      </c>
      <c r="AG113" s="1010"/>
      <c r="AH113" s="1010"/>
      <c r="AI113" s="1010"/>
      <c r="AJ113" s="1011"/>
      <c r="AK113" s="1012">
        <v>794796</v>
      </c>
      <c r="AL113" s="1010"/>
      <c r="AM113" s="1010"/>
      <c r="AN113" s="1010"/>
      <c r="AO113" s="1011"/>
      <c r="AP113" s="1013">
        <v>3.5</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1209364</v>
      </c>
      <c r="BR113" s="901"/>
      <c r="BS113" s="901"/>
      <c r="BT113" s="901"/>
      <c r="BU113" s="901"/>
      <c r="BV113" s="901">
        <v>889182</v>
      </c>
      <c r="BW113" s="901"/>
      <c r="BX113" s="901"/>
      <c r="BY113" s="901"/>
      <c r="BZ113" s="901"/>
      <c r="CA113" s="901">
        <v>757471</v>
      </c>
      <c r="CB113" s="901"/>
      <c r="CC113" s="901"/>
      <c r="CD113" s="901"/>
      <c r="CE113" s="901"/>
      <c r="CF113" s="962">
        <v>3.4</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105917</v>
      </c>
      <c r="DH113" s="864"/>
      <c r="DI113" s="864"/>
      <c r="DJ113" s="864"/>
      <c r="DK113" s="865"/>
      <c r="DL113" s="866">
        <v>93434</v>
      </c>
      <c r="DM113" s="864"/>
      <c r="DN113" s="864"/>
      <c r="DO113" s="864"/>
      <c r="DP113" s="865"/>
      <c r="DQ113" s="866">
        <v>80742</v>
      </c>
      <c r="DR113" s="864"/>
      <c r="DS113" s="864"/>
      <c r="DT113" s="864"/>
      <c r="DU113" s="865"/>
      <c r="DV113" s="911">
        <v>0.4</v>
      </c>
      <c r="DW113" s="912"/>
      <c r="DX113" s="912"/>
      <c r="DY113" s="912"/>
      <c r="DZ113" s="913"/>
    </row>
    <row r="114" spans="1:130" s="248" customFormat="1" ht="26.25" customHeight="1" x14ac:dyDescent="0.2">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465166</v>
      </c>
      <c r="AB114" s="864"/>
      <c r="AC114" s="864"/>
      <c r="AD114" s="864"/>
      <c r="AE114" s="865"/>
      <c r="AF114" s="866">
        <v>385397</v>
      </c>
      <c r="AG114" s="864"/>
      <c r="AH114" s="864"/>
      <c r="AI114" s="864"/>
      <c r="AJ114" s="865"/>
      <c r="AK114" s="866">
        <v>180477</v>
      </c>
      <c r="AL114" s="864"/>
      <c r="AM114" s="864"/>
      <c r="AN114" s="864"/>
      <c r="AO114" s="865"/>
      <c r="AP114" s="911">
        <v>0.8</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6893695</v>
      </c>
      <c r="BR114" s="901"/>
      <c r="BS114" s="901"/>
      <c r="BT114" s="901"/>
      <c r="BU114" s="901"/>
      <c r="BV114" s="901">
        <v>6938410</v>
      </c>
      <c r="BW114" s="901"/>
      <c r="BX114" s="901"/>
      <c r="BY114" s="901"/>
      <c r="BZ114" s="901"/>
      <c r="CA114" s="901">
        <v>6890886</v>
      </c>
      <c r="CB114" s="901"/>
      <c r="CC114" s="901"/>
      <c r="CD114" s="901"/>
      <c r="CE114" s="901"/>
      <c r="CF114" s="962">
        <v>30.6</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129</v>
      </c>
      <c r="DH114" s="864"/>
      <c r="DI114" s="864"/>
      <c r="DJ114" s="864"/>
      <c r="DK114" s="865"/>
      <c r="DL114" s="866" t="s">
        <v>414</v>
      </c>
      <c r="DM114" s="864"/>
      <c r="DN114" s="864"/>
      <c r="DO114" s="864"/>
      <c r="DP114" s="865"/>
      <c r="DQ114" s="866" t="s">
        <v>414</v>
      </c>
      <c r="DR114" s="864"/>
      <c r="DS114" s="864"/>
      <c r="DT114" s="864"/>
      <c r="DU114" s="865"/>
      <c r="DV114" s="911" t="s">
        <v>414</v>
      </c>
      <c r="DW114" s="912"/>
      <c r="DX114" s="912"/>
      <c r="DY114" s="912"/>
      <c r="DZ114" s="913"/>
    </row>
    <row r="115" spans="1:130" s="248" customFormat="1" ht="26.25" customHeight="1" x14ac:dyDescent="0.2">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14256</v>
      </c>
      <c r="AB115" s="1010"/>
      <c r="AC115" s="1010"/>
      <c r="AD115" s="1010"/>
      <c r="AE115" s="1011"/>
      <c r="AF115" s="1012">
        <v>14256</v>
      </c>
      <c r="AG115" s="1010"/>
      <c r="AH115" s="1010"/>
      <c r="AI115" s="1010"/>
      <c r="AJ115" s="1011"/>
      <c r="AK115" s="1012">
        <v>14256</v>
      </c>
      <c r="AL115" s="1010"/>
      <c r="AM115" s="1010"/>
      <c r="AN115" s="1010"/>
      <c r="AO115" s="1011"/>
      <c r="AP115" s="1013">
        <v>0.1</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v>57426</v>
      </c>
      <c r="BR115" s="901"/>
      <c r="BS115" s="901"/>
      <c r="BT115" s="901"/>
      <c r="BU115" s="901"/>
      <c r="BV115" s="901">
        <v>69927</v>
      </c>
      <c r="BW115" s="901"/>
      <c r="BX115" s="901"/>
      <c r="BY115" s="901"/>
      <c r="BZ115" s="901"/>
      <c r="CA115" s="901">
        <v>11421</v>
      </c>
      <c r="CB115" s="901"/>
      <c r="CC115" s="901"/>
      <c r="CD115" s="901"/>
      <c r="CE115" s="901"/>
      <c r="CF115" s="962">
        <v>0.1</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414</v>
      </c>
      <c r="DH115" s="864"/>
      <c r="DI115" s="864"/>
      <c r="DJ115" s="864"/>
      <c r="DK115" s="865"/>
      <c r="DL115" s="866" t="s">
        <v>443</v>
      </c>
      <c r="DM115" s="864"/>
      <c r="DN115" s="864"/>
      <c r="DO115" s="864"/>
      <c r="DP115" s="865"/>
      <c r="DQ115" s="866" t="s">
        <v>414</v>
      </c>
      <c r="DR115" s="864"/>
      <c r="DS115" s="864"/>
      <c r="DT115" s="864"/>
      <c r="DU115" s="865"/>
      <c r="DV115" s="911" t="s">
        <v>129</v>
      </c>
      <c r="DW115" s="912"/>
      <c r="DX115" s="912"/>
      <c r="DY115" s="912"/>
      <c r="DZ115" s="913"/>
    </row>
    <row r="116" spans="1:130" s="248" customFormat="1" ht="26.25" customHeight="1" x14ac:dyDescent="0.2">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414</v>
      </c>
      <c r="AB116" s="864"/>
      <c r="AC116" s="864"/>
      <c r="AD116" s="864"/>
      <c r="AE116" s="865"/>
      <c r="AF116" s="866" t="s">
        <v>129</v>
      </c>
      <c r="AG116" s="864"/>
      <c r="AH116" s="864"/>
      <c r="AI116" s="864"/>
      <c r="AJ116" s="865"/>
      <c r="AK116" s="866" t="s">
        <v>414</v>
      </c>
      <c r="AL116" s="864"/>
      <c r="AM116" s="864"/>
      <c r="AN116" s="864"/>
      <c r="AO116" s="865"/>
      <c r="AP116" s="911" t="s">
        <v>414</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443</v>
      </c>
      <c r="BR116" s="901"/>
      <c r="BS116" s="901"/>
      <c r="BT116" s="901"/>
      <c r="BU116" s="901"/>
      <c r="BV116" s="901" t="s">
        <v>414</v>
      </c>
      <c r="BW116" s="901"/>
      <c r="BX116" s="901"/>
      <c r="BY116" s="901"/>
      <c r="BZ116" s="901"/>
      <c r="CA116" s="901" t="s">
        <v>414</v>
      </c>
      <c r="CB116" s="901"/>
      <c r="CC116" s="901"/>
      <c r="CD116" s="901"/>
      <c r="CE116" s="901"/>
      <c r="CF116" s="962" t="s">
        <v>414</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443</v>
      </c>
      <c r="DH116" s="864"/>
      <c r="DI116" s="864"/>
      <c r="DJ116" s="864"/>
      <c r="DK116" s="865"/>
      <c r="DL116" s="866" t="s">
        <v>129</v>
      </c>
      <c r="DM116" s="864"/>
      <c r="DN116" s="864"/>
      <c r="DO116" s="864"/>
      <c r="DP116" s="865"/>
      <c r="DQ116" s="866" t="s">
        <v>129</v>
      </c>
      <c r="DR116" s="864"/>
      <c r="DS116" s="864"/>
      <c r="DT116" s="864"/>
      <c r="DU116" s="865"/>
      <c r="DV116" s="911" t="s">
        <v>443</v>
      </c>
      <c r="DW116" s="912"/>
      <c r="DX116" s="912"/>
      <c r="DY116" s="912"/>
      <c r="DZ116" s="913"/>
    </row>
    <row r="117" spans="1:130" s="248" customFormat="1" ht="26.25" customHeight="1" x14ac:dyDescent="0.2">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5273110</v>
      </c>
      <c r="AB117" s="996"/>
      <c r="AC117" s="996"/>
      <c r="AD117" s="996"/>
      <c r="AE117" s="997"/>
      <c r="AF117" s="998">
        <v>5297178</v>
      </c>
      <c r="AG117" s="996"/>
      <c r="AH117" s="996"/>
      <c r="AI117" s="996"/>
      <c r="AJ117" s="997"/>
      <c r="AK117" s="998">
        <v>4976604</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465</v>
      </c>
      <c r="BR117" s="901"/>
      <c r="BS117" s="901"/>
      <c r="BT117" s="901"/>
      <c r="BU117" s="901"/>
      <c r="BV117" s="901" t="s">
        <v>465</v>
      </c>
      <c r="BW117" s="901"/>
      <c r="BX117" s="901"/>
      <c r="BY117" s="901"/>
      <c r="BZ117" s="901"/>
      <c r="CA117" s="901" t="s">
        <v>465</v>
      </c>
      <c r="CB117" s="901"/>
      <c r="CC117" s="901"/>
      <c r="CD117" s="901"/>
      <c r="CE117" s="901"/>
      <c r="CF117" s="962" t="s">
        <v>465</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465</v>
      </c>
      <c r="DH117" s="864"/>
      <c r="DI117" s="864"/>
      <c r="DJ117" s="864"/>
      <c r="DK117" s="865"/>
      <c r="DL117" s="866" t="s">
        <v>465</v>
      </c>
      <c r="DM117" s="864"/>
      <c r="DN117" s="864"/>
      <c r="DO117" s="864"/>
      <c r="DP117" s="865"/>
      <c r="DQ117" s="866" t="s">
        <v>465</v>
      </c>
      <c r="DR117" s="864"/>
      <c r="DS117" s="864"/>
      <c r="DT117" s="864"/>
      <c r="DU117" s="865"/>
      <c r="DV117" s="911" t="s">
        <v>465</v>
      </c>
      <c r="DW117" s="912"/>
      <c r="DX117" s="912"/>
      <c r="DY117" s="912"/>
      <c r="DZ117" s="913"/>
    </row>
    <row r="118" spans="1:130" s="248" customFormat="1" ht="26.25" customHeight="1" x14ac:dyDescent="0.2">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306</v>
      </c>
      <c r="AL118" s="989"/>
      <c r="AM118" s="989"/>
      <c r="AN118" s="989"/>
      <c r="AO118" s="990"/>
      <c r="AP118" s="992" t="s">
        <v>437</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465</v>
      </c>
      <c r="BR118" s="932"/>
      <c r="BS118" s="932"/>
      <c r="BT118" s="932"/>
      <c r="BU118" s="932"/>
      <c r="BV118" s="932" t="s">
        <v>465</v>
      </c>
      <c r="BW118" s="932"/>
      <c r="BX118" s="932"/>
      <c r="BY118" s="932"/>
      <c r="BZ118" s="932"/>
      <c r="CA118" s="932" t="s">
        <v>465</v>
      </c>
      <c r="CB118" s="932"/>
      <c r="CC118" s="932"/>
      <c r="CD118" s="932"/>
      <c r="CE118" s="932"/>
      <c r="CF118" s="962" t="s">
        <v>465</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465</v>
      </c>
      <c r="DH118" s="864"/>
      <c r="DI118" s="864"/>
      <c r="DJ118" s="864"/>
      <c r="DK118" s="865"/>
      <c r="DL118" s="866" t="s">
        <v>465</v>
      </c>
      <c r="DM118" s="864"/>
      <c r="DN118" s="864"/>
      <c r="DO118" s="864"/>
      <c r="DP118" s="865"/>
      <c r="DQ118" s="866" t="s">
        <v>465</v>
      </c>
      <c r="DR118" s="864"/>
      <c r="DS118" s="864"/>
      <c r="DT118" s="864"/>
      <c r="DU118" s="865"/>
      <c r="DV118" s="911" t="s">
        <v>465</v>
      </c>
      <c r="DW118" s="912"/>
      <c r="DX118" s="912"/>
      <c r="DY118" s="912"/>
      <c r="DZ118" s="913"/>
    </row>
    <row r="119" spans="1:130" s="248" customFormat="1" ht="26.25" customHeight="1" x14ac:dyDescent="0.2">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465</v>
      </c>
      <c r="AB119" s="982"/>
      <c r="AC119" s="982"/>
      <c r="AD119" s="982"/>
      <c r="AE119" s="983"/>
      <c r="AF119" s="984" t="s">
        <v>465</v>
      </c>
      <c r="AG119" s="982"/>
      <c r="AH119" s="982"/>
      <c r="AI119" s="982"/>
      <c r="AJ119" s="983"/>
      <c r="AK119" s="984" t="s">
        <v>465</v>
      </c>
      <c r="AL119" s="982"/>
      <c r="AM119" s="982"/>
      <c r="AN119" s="982"/>
      <c r="AO119" s="983"/>
      <c r="AP119" s="985" t="s">
        <v>465</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469</v>
      </c>
      <c r="BP119" s="965"/>
      <c r="BQ119" s="969">
        <v>53420842</v>
      </c>
      <c r="BR119" s="932"/>
      <c r="BS119" s="932"/>
      <c r="BT119" s="932"/>
      <c r="BU119" s="932"/>
      <c r="BV119" s="932">
        <v>52292158</v>
      </c>
      <c r="BW119" s="932"/>
      <c r="BX119" s="932"/>
      <c r="BY119" s="932"/>
      <c r="BZ119" s="932"/>
      <c r="CA119" s="932">
        <v>52615702</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465</v>
      </c>
      <c r="DH119" s="847"/>
      <c r="DI119" s="847"/>
      <c r="DJ119" s="847"/>
      <c r="DK119" s="848"/>
      <c r="DL119" s="849" t="s">
        <v>465</v>
      </c>
      <c r="DM119" s="847"/>
      <c r="DN119" s="847"/>
      <c r="DO119" s="847"/>
      <c r="DP119" s="848"/>
      <c r="DQ119" s="849" t="s">
        <v>471</v>
      </c>
      <c r="DR119" s="847"/>
      <c r="DS119" s="847"/>
      <c r="DT119" s="847"/>
      <c r="DU119" s="848"/>
      <c r="DV119" s="935" t="s">
        <v>471</v>
      </c>
      <c r="DW119" s="936"/>
      <c r="DX119" s="936"/>
      <c r="DY119" s="936"/>
      <c r="DZ119" s="937"/>
    </row>
    <row r="120" spans="1:130" s="248" customFormat="1" ht="26.25" customHeight="1" x14ac:dyDescent="0.2">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465</v>
      </c>
      <c r="AB120" s="864"/>
      <c r="AC120" s="864"/>
      <c r="AD120" s="864"/>
      <c r="AE120" s="865"/>
      <c r="AF120" s="866" t="s">
        <v>471</v>
      </c>
      <c r="AG120" s="864"/>
      <c r="AH120" s="864"/>
      <c r="AI120" s="864"/>
      <c r="AJ120" s="865"/>
      <c r="AK120" s="866" t="s">
        <v>465</v>
      </c>
      <c r="AL120" s="864"/>
      <c r="AM120" s="864"/>
      <c r="AN120" s="864"/>
      <c r="AO120" s="865"/>
      <c r="AP120" s="911" t="s">
        <v>465</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12741260</v>
      </c>
      <c r="BR120" s="929"/>
      <c r="BS120" s="929"/>
      <c r="BT120" s="929"/>
      <c r="BU120" s="929"/>
      <c r="BV120" s="929">
        <v>12298443</v>
      </c>
      <c r="BW120" s="929"/>
      <c r="BX120" s="929"/>
      <c r="BY120" s="929"/>
      <c r="BZ120" s="929"/>
      <c r="CA120" s="929">
        <v>12217503</v>
      </c>
      <c r="CB120" s="929"/>
      <c r="CC120" s="929"/>
      <c r="CD120" s="929"/>
      <c r="CE120" s="929"/>
      <c r="CF120" s="953">
        <v>54.2</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t="s">
        <v>465</v>
      </c>
      <c r="DH120" s="929"/>
      <c r="DI120" s="929"/>
      <c r="DJ120" s="929"/>
      <c r="DK120" s="929"/>
      <c r="DL120" s="929" t="s">
        <v>465</v>
      </c>
      <c r="DM120" s="929"/>
      <c r="DN120" s="929"/>
      <c r="DO120" s="929"/>
      <c r="DP120" s="929"/>
      <c r="DQ120" s="929">
        <v>7267241</v>
      </c>
      <c r="DR120" s="929"/>
      <c r="DS120" s="929"/>
      <c r="DT120" s="929"/>
      <c r="DU120" s="929"/>
      <c r="DV120" s="930">
        <v>32.299999999999997</v>
      </c>
      <c r="DW120" s="930"/>
      <c r="DX120" s="930"/>
      <c r="DY120" s="930"/>
      <c r="DZ120" s="931"/>
    </row>
    <row r="121" spans="1:130" s="248" customFormat="1" ht="26.25" customHeight="1" x14ac:dyDescent="0.2">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14256</v>
      </c>
      <c r="AB121" s="864"/>
      <c r="AC121" s="864"/>
      <c r="AD121" s="864"/>
      <c r="AE121" s="865"/>
      <c r="AF121" s="866">
        <v>14256</v>
      </c>
      <c r="AG121" s="864"/>
      <c r="AH121" s="864"/>
      <c r="AI121" s="864"/>
      <c r="AJ121" s="865"/>
      <c r="AK121" s="866">
        <v>14256</v>
      </c>
      <c r="AL121" s="864"/>
      <c r="AM121" s="864"/>
      <c r="AN121" s="864"/>
      <c r="AO121" s="865"/>
      <c r="AP121" s="911">
        <v>0.1</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4517522</v>
      </c>
      <c r="BR121" s="901"/>
      <c r="BS121" s="901"/>
      <c r="BT121" s="901"/>
      <c r="BU121" s="901"/>
      <c r="BV121" s="901">
        <v>4220269</v>
      </c>
      <c r="BW121" s="901"/>
      <c r="BX121" s="901"/>
      <c r="BY121" s="901"/>
      <c r="BZ121" s="901"/>
      <c r="CA121" s="901">
        <v>4931020</v>
      </c>
      <c r="CB121" s="901"/>
      <c r="CC121" s="901"/>
      <c r="CD121" s="901"/>
      <c r="CE121" s="901"/>
      <c r="CF121" s="962">
        <v>21.9</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1195429</v>
      </c>
      <c r="DH121" s="901"/>
      <c r="DI121" s="901"/>
      <c r="DJ121" s="901"/>
      <c r="DK121" s="901"/>
      <c r="DL121" s="901">
        <v>1062448</v>
      </c>
      <c r="DM121" s="901"/>
      <c r="DN121" s="901"/>
      <c r="DO121" s="901"/>
      <c r="DP121" s="901"/>
      <c r="DQ121" s="901">
        <v>943417</v>
      </c>
      <c r="DR121" s="901"/>
      <c r="DS121" s="901"/>
      <c r="DT121" s="901"/>
      <c r="DU121" s="901"/>
      <c r="DV121" s="878">
        <v>4.2</v>
      </c>
      <c r="DW121" s="878"/>
      <c r="DX121" s="878"/>
      <c r="DY121" s="878"/>
      <c r="DZ121" s="879"/>
    </row>
    <row r="122" spans="1:130" s="248" customFormat="1" ht="26.25" customHeight="1" x14ac:dyDescent="0.2">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465</v>
      </c>
      <c r="AB122" s="864"/>
      <c r="AC122" s="864"/>
      <c r="AD122" s="864"/>
      <c r="AE122" s="865"/>
      <c r="AF122" s="866" t="s">
        <v>471</v>
      </c>
      <c r="AG122" s="864"/>
      <c r="AH122" s="864"/>
      <c r="AI122" s="864"/>
      <c r="AJ122" s="865"/>
      <c r="AK122" s="866" t="s">
        <v>471</v>
      </c>
      <c r="AL122" s="864"/>
      <c r="AM122" s="864"/>
      <c r="AN122" s="864"/>
      <c r="AO122" s="865"/>
      <c r="AP122" s="911" t="s">
        <v>465</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36458749</v>
      </c>
      <c r="BR122" s="932"/>
      <c r="BS122" s="932"/>
      <c r="BT122" s="932"/>
      <c r="BU122" s="932"/>
      <c r="BV122" s="932">
        <v>36289609</v>
      </c>
      <c r="BW122" s="932"/>
      <c r="BX122" s="932"/>
      <c r="BY122" s="932"/>
      <c r="BZ122" s="932"/>
      <c r="CA122" s="932">
        <v>37317345</v>
      </c>
      <c r="CB122" s="932"/>
      <c r="CC122" s="932"/>
      <c r="CD122" s="932"/>
      <c r="CE122" s="932"/>
      <c r="CF122" s="933">
        <v>165.7</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v>239435</v>
      </c>
      <c r="DH122" s="901"/>
      <c r="DI122" s="901"/>
      <c r="DJ122" s="901"/>
      <c r="DK122" s="901"/>
      <c r="DL122" s="901">
        <v>236075</v>
      </c>
      <c r="DM122" s="901"/>
      <c r="DN122" s="901"/>
      <c r="DO122" s="901"/>
      <c r="DP122" s="901"/>
      <c r="DQ122" s="901">
        <v>267932</v>
      </c>
      <c r="DR122" s="901"/>
      <c r="DS122" s="901"/>
      <c r="DT122" s="901"/>
      <c r="DU122" s="901"/>
      <c r="DV122" s="878">
        <v>1.2</v>
      </c>
      <c r="DW122" s="878"/>
      <c r="DX122" s="878"/>
      <c r="DY122" s="878"/>
      <c r="DZ122" s="879"/>
    </row>
    <row r="123" spans="1:130" s="248" customFormat="1" ht="26.25" customHeight="1" x14ac:dyDescent="0.2">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465</v>
      </c>
      <c r="AB123" s="864"/>
      <c r="AC123" s="864"/>
      <c r="AD123" s="864"/>
      <c r="AE123" s="865"/>
      <c r="AF123" s="866" t="s">
        <v>471</v>
      </c>
      <c r="AG123" s="864"/>
      <c r="AH123" s="864"/>
      <c r="AI123" s="864"/>
      <c r="AJ123" s="865"/>
      <c r="AK123" s="866" t="s">
        <v>465</v>
      </c>
      <c r="AL123" s="864"/>
      <c r="AM123" s="864"/>
      <c r="AN123" s="864"/>
      <c r="AO123" s="865"/>
      <c r="AP123" s="911" t="s">
        <v>471</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481</v>
      </c>
      <c r="BP123" s="965"/>
      <c r="BQ123" s="919">
        <v>53717531</v>
      </c>
      <c r="BR123" s="920"/>
      <c r="BS123" s="920"/>
      <c r="BT123" s="920"/>
      <c r="BU123" s="920"/>
      <c r="BV123" s="920">
        <v>52808321</v>
      </c>
      <c r="BW123" s="920"/>
      <c r="BX123" s="920"/>
      <c r="BY123" s="920"/>
      <c r="BZ123" s="920"/>
      <c r="CA123" s="920">
        <v>54465868</v>
      </c>
      <c r="CB123" s="920"/>
      <c r="CC123" s="920"/>
      <c r="CD123" s="920"/>
      <c r="CE123" s="920"/>
      <c r="CF123" s="830"/>
      <c r="CG123" s="831"/>
      <c r="CH123" s="831"/>
      <c r="CI123" s="831"/>
      <c r="CJ123" s="921"/>
      <c r="CK123" s="956"/>
      <c r="CL123" s="942"/>
      <c r="CM123" s="942"/>
      <c r="CN123" s="942"/>
      <c r="CO123" s="943"/>
      <c r="CP123" s="922" t="s">
        <v>482</v>
      </c>
      <c r="CQ123" s="923"/>
      <c r="CR123" s="923"/>
      <c r="CS123" s="923"/>
      <c r="CT123" s="923"/>
      <c r="CU123" s="923"/>
      <c r="CV123" s="923"/>
      <c r="CW123" s="923"/>
      <c r="CX123" s="923"/>
      <c r="CY123" s="923"/>
      <c r="CZ123" s="923"/>
      <c r="DA123" s="923"/>
      <c r="DB123" s="923"/>
      <c r="DC123" s="923"/>
      <c r="DD123" s="923"/>
      <c r="DE123" s="923"/>
      <c r="DF123" s="924"/>
      <c r="DG123" s="863" t="s">
        <v>129</v>
      </c>
      <c r="DH123" s="864"/>
      <c r="DI123" s="864"/>
      <c r="DJ123" s="864"/>
      <c r="DK123" s="865"/>
      <c r="DL123" s="866" t="s">
        <v>129</v>
      </c>
      <c r="DM123" s="864"/>
      <c r="DN123" s="864"/>
      <c r="DO123" s="864"/>
      <c r="DP123" s="865"/>
      <c r="DQ123" s="866" t="s">
        <v>129</v>
      </c>
      <c r="DR123" s="864"/>
      <c r="DS123" s="864"/>
      <c r="DT123" s="864"/>
      <c r="DU123" s="865"/>
      <c r="DV123" s="911" t="s">
        <v>129</v>
      </c>
      <c r="DW123" s="912"/>
      <c r="DX123" s="912"/>
      <c r="DY123" s="912"/>
      <c r="DZ123" s="913"/>
    </row>
    <row r="124" spans="1:130" s="248" customFormat="1" ht="26.25" customHeight="1" thickBot="1" x14ac:dyDescent="0.25">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129</v>
      </c>
      <c r="AB124" s="864"/>
      <c r="AC124" s="864"/>
      <c r="AD124" s="864"/>
      <c r="AE124" s="865"/>
      <c r="AF124" s="866" t="s">
        <v>129</v>
      </c>
      <c r="AG124" s="864"/>
      <c r="AH124" s="864"/>
      <c r="AI124" s="864"/>
      <c r="AJ124" s="865"/>
      <c r="AK124" s="866" t="s">
        <v>129</v>
      </c>
      <c r="AL124" s="864"/>
      <c r="AM124" s="864"/>
      <c r="AN124" s="864"/>
      <c r="AO124" s="865"/>
      <c r="AP124" s="911" t="s">
        <v>129</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484</v>
      </c>
      <c r="BR124" s="918"/>
      <c r="BS124" s="918"/>
      <c r="BT124" s="918"/>
      <c r="BU124" s="918"/>
      <c r="BV124" s="918" t="s">
        <v>129</v>
      </c>
      <c r="BW124" s="918"/>
      <c r="BX124" s="918"/>
      <c r="BY124" s="918"/>
      <c r="BZ124" s="918"/>
      <c r="CA124" s="918" t="s">
        <v>129</v>
      </c>
      <c r="CB124" s="918"/>
      <c r="CC124" s="918"/>
      <c r="CD124" s="918"/>
      <c r="CE124" s="918"/>
      <c r="CF124" s="808"/>
      <c r="CG124" s="809"/>
      <c r="CH124" s="809"/>
      <c r="CI124" s="809"/>
      <c r="CJ124" s="949"/>
      <c r="CK124" s="957"/>
      <c r="CL124" s="957"/>
      <c r="CM124" s="957"/>
      <c r="CN124" s="957"/>
      <c r="CO124" s="958"/>
      <c r="CP124" s="922" t="s">
        <v>485</v>
      </c>
      <c r="CQ124" s="923"/>
      <c r="CR124" s="923"/>
      <c r="CS124" s="923"/>
      <c r="CT124" s="923"/>
      <c r="CU124" s="923"/>
      <c r="CV124" s="923"/>
      <c r="CW124" s="923"/>
      <c r="CX124" s="923"/>
      <c r="CY124" s="923"/>
      <c r="CZ124" s="923"/>
      <c r="DA124" s="923"/>
      <c r="DB124" s="923"/>
      <c r="DC124" s="923"/>
      <c r="DD124" s="923"/>
      <c r="DE124" s="923"/>
      <c r="DF124" s="924"/>
      <c r="DG124" s="846">
        <v>9249875</v>
      </c>
      <c r="DH124" s="847"/>
      <c r="DI124" s="847"/>
      <c r="DJ124" s="847"/>
      <c r="DK124" s="848"/>
      <c r="DL124" s="849">
        <v>8484909</v>
      </c>
      <c r="DM124" s="847"/>
      <c r="DN124" s="847"/>
      <c r="DO124" s="847"/>
      <c r="DP124" s="848"/>
      <c r="DQ124" s="849" t="s">
        <v>484</v>
      </c>
      <c r="DR124" s="847"/>
      <c r="DS124" s="847"/>
      <c r="DT124" s="847"/>
      <c r="DU124" s="848"/>
      <c r="DV124" s="935" t="s">
        <v>484</v>
      </c>
      <c r="DW124" s="936"/>
      <c r="DX124" s="936"/>
      <c r="DY124" s="936"/>
      <c r="DZ124" s="937"/>
    </row>
    <row r="125" spans="1:130" s="248" customFormat="1" ht="26.25" customHeight="1" x14ac:dyDescent="0.2">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484</v>
      </c>
      <c r="AB125" s="864"/>
      <c r="AC125" s="864"/>
      <c r="AD125" s="864"/>
      <c r="AE125" s="865"/>
      <c r="AF125" s="866" t="s">
        <v>484</v>
      </c>
      <c r="AG125" s="864"/>
      <c r="AH125" s="864"/>
      <c r="AI125" s="864"/>
      <c r="AJ125" s="865"/>
      <c r="AK125" s="866" t="s">
        <v>484</v>
      </c>
      <c r="AL125" s="864"/>
      <c r="AM125" s="864"/>
      <c r="AN125" s="864"/>
      <c r="AO125" s="865"/>
      <c r="AP125" s="911" t="s">
        <v>484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488</v>
      </c>
      <c r="DH125" s="929"/>
      <c r="DI125" s="929"/>
      <c r="DJ125" s="929"/>
      <c r="DK125" s="929"/>
      <c r="DL125" s="929" t="s">
        <v>488</v>
      </c>
      <c r="DM125" s="929"/>
      <c r="DN125" s="929"/>
      <c r="DO125" s="929"/>
      <c r="DP125" s="929"/>
      <c r="DQ125" s="929" t="s">
        <v>484</v>
      </c>
      <c r="DR125" s="929"/>
      <c r="DS125" s="929"/>
      <c r="DT125" s="929"/>
      <c r="DU125" s="929"/>
      <c r="DV125" s="930" t="s">
        <v>484</v>
      </c>
      <c r="DW125" s="930"/>
      <c r="DX125" s="930"/>
      <c r="DY125" s="930"/>
      <c r="DZ125" s="931"/>
    </row>
    <row r="126" spans="1:130" s="248" customFormat="1" ht="26.25" customHeight="1" thickBot="1" x14ac:dyDescent="0.25">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488</v>
      </c>
      <c r="AB126" s="864"/>
      <c r="AC126" s="864"/>
      <c r="AD126" s="864"/>
      <c r="AE126" s="865"/>
      <c r="AF126" s="866" t="s">
        <v>484</v>
      </c>
      <c r="AG126" s="864"/>
      <c r="AH126" s="864"/>
      <c r="AI126" s="864"/>
      <c r="AJ126" s="865"/>
      <c r="AK126" s="866" t="s">
        <v>484</v>
      </c>
      <c r="AL126" s="864"/>
      <c r="AM126" s="864"/>
      <c r="AN126" s="864"/>
      <c r="AO126" s="865"/>
      <c r="AP126" s="911" t="s">
        <v>484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489</v>
      </c>
      <c r="CQ126" s="834"/>
      <c r="CR126" s="834"/>
      <c r="CS126" s="834"/>
      <c r="CT126" s="834"/>
      <c r="CU126" s="834"/>
      <c r="CV126" s="834"/>
      <c r="CW126" s="834"/>
      <c r="CX126" s="834"/>
      <c r="CY126" s="834"/>
      <c r="CZ126" s="834"/>
      <c r="DA126" s="834"/>
      <c r="DB126" s="834"/>
      <c r="DC126" s="834"/>
      <c r="DD126" s="834"/>
      <c r="DE126" s="834"/>
      <c r="DF126" s="835"/>
      <c r="DG126" s="900" t="s">
        <v>484</v>
      </c>
      <c r="DH126" s="901"/>
      <c r="DI126" s="901"/>
      <c r="DJ126" s="901"/>
      <c r="DK126" s="901"/>
      <c r="DL126" s="901" t="s">
        <v>484</v>
      </c>
      <c r="DM126" s="901"/>
      <c r="DN126" s="901"/>
      <c r="DO126" s="901"/>
      <c r="DP126" s="901"/>
      <c r="DQ126" s="901" t="s">
        <v>484</v>
      </c>
      <c r="DR126" s="901"/>
      <c r="DS126" s="901"/>
      <c r="DT126" s="901"/>
      <c r="DU126" s="901"/>
      <c r="DV126" s="878" t="s">
        <v>488</v>
      </c>
      <c r="DW126" s="878"/>
      <c r="DX126" s="878"/>
      <c r="DY126" s="878"/>
      <c r="DZ126" s="879"/>
    </row>
    <row r="127" spans="1:130" s="248" customFormat="1" ht="26.25" customHeight="1" x14ac:dyDescent="0.2">
      <c r="A127" s="906"/>
      <c r="B127" s="907"/>
      <c r="C127" s="925" t="s">
        <v>490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484</v>
      </c>
      <c r="AB127" s="864"/>
      <c r="AC127" s="864"/>
      <c r="AD127" s="864"/>
      <c r="AE127" s="865"/>
      <c r="AF127" s="866" t="s">
        <v>484</v>
      </c>
      <c r="AG127" s="864"/>
      <c r="AH127" s="864"/>
      <c r="AI127" s="864"/>
      <c r="AJ127" s="865"/>
      <c r="AK127" s="866" t="s">
        <v>484</v>
      </c>
      <c r="AL127" s="864"/>
      <c r="AM127" s="864"/>
      <c r="AN127" s="864"/>
      <c r="AO127" s="865"/>
      <c r="AP127" s="911" t="s">
        <v>484</v>
      </c>
      <c r="AQ127" s="912"/>
      <c r="AR127" s="912"/>
      <c r="AS127" s="912"/>
      <c r="AT127" s="913"/>
      <c r="AU127" s="284"/>
      <c r="AV127" s="284"/>
      <c r="AW127" s="284"/>
      <c r="AX127" s="928" t="s">
        <v>491</v>
      </c>
      <c r="AY127" s="896"/>
      <c r="AZ127" s="896"/>
      <c r="BA127" s="896"/>
      <c r="BB127" s="896"/>
      <c r="BC127" s="896"/>
      <c r="BD127" s="896"/>
      <c r="BE127" s="897"/>
      <c r="BF127" s="895" t="s">
        <v>492</v>
      </c>
      <c r="BG127" s="896"/>
      <c r="BH127" s="896"/>
      <c r="BI127" s="896"/>
      <c r="BJ127" s="896"/>
      <c r="BK127" s="896"/>
      <c r="BL127" s="897"/>
      <c r="BM127" s="895" t="s">
        <v>493</v>
      </c>
      <c r="BN127" s="896"/>
      <c r="BO127" s="896"/>
      <c r="BP127" s="896"/>
      <c r="BQ127" s="896"/>
      <c r="BR127" s="896"/>
      <c r="BS127" s="897"/>
      <c r="BT127" s="895" t="s">
        <v>494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495</v>
      </c>
      <c r="CQ127" s="834"/>
      <c r="CR127" s="834"/>
      <c r="CS127" s="834"/>
      <c r="CT127" s="834"/>
      <c r="CU127" s="834"/>
      <c r="CV127" s="834"/>
      <c r="CW127" s="834"/>
      <c r="CX127" s="834"/>
      <c r="CY127" s="834"/>
      <c r="CZ127" s="834"/>
      <c r="DA127" s="834"/>
      <c r="DB127" s="834"/>
      <c r="DC127" s="834"/>
      <c r="DD127" s="834"/>
      <c r="DE127" s="834"/>
      <c r="DF127" s="835"/>
      <c r="DG127" s="900" t="s">
        <v>484</v>
      </c>
      <c r="DH127" s="901"/>
      <c r="DI127" s="901"/>
      <c r="DJ127" s="901"/>
      <c r="DK127" s="901"/>
      <c r="DL127" s="901" t="s">
        <v>484</v>
      </c>
      <c r="DM127" s="901"/>
      <c r="DN127" s="901"/>
      <c r="DO127" s="901"/>
      <c r="DP127" s="901"/>
      <c r="DQ127" s="901" t="s">
        <v>484</v>
      </c>
      <c r="DR127" s="901"/>
      <c r="DS127" s="901"/>
      <c r="DT127" s="901"/>
      <c r="DU127" s="901"/>
      <c r="DV127" s="878" t="s">
        <v>484</v>
      </c>
      <c r="DW127" s="878"/>
      <c r="DX127" s="878"/>
      <c r="DY127" s="878"/>
      <c r="DZ127" s="879"/>
    </row>
    <row r="128" spans="1:130" s="248" customFormat="1" ht="26.25" customHeight="1" thickBot="1" x14ac:dyDescent="0.25">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v>727995</v>
      </c>
      <c r="AB128" s="885"/>
      <c r="AC128" s="885"/>
      <c r="AD128" s="885"/>
      <c r="AE128" s="886"/>
      <c r="AF128" s="887">
        <v>716844</v>
      </c>
      <c r="AG128" s="885"/>
      <c r="AH128" s="885"/>
      <c r="AI128" s="885"/>
      <c r="AJ128" s="886"/>
      <c r="AK128" s="887">
        <v>683728</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499</v>
      </c>
      <c r="BG128" s="871"/>
      <c r="BH128" s="871"/>
      <c r="BI128" s="871"/>
      <c r="BJ128" s="871"/>
      <c r="BK128" s="871"/>
      <c r="BL128" s="894"/>
      <c r="BM128" s="870">
        <v>12.03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v>57426</v>
      </c>
      <c r="DH128" s="875"/>
      <c r="DI128" s="875"/>
      <c r="DJ128" s="875"/>
      <c r="DK128" s="875"/>
      <c r="DL128" s="875">
        <v>69927</v>
      </c>
      <c r="DM128" s="875"/>
      <c r="DN128" s="875"/>
      <c r="DO128" s="875"/>
      <c r="DP128" s="875"/>
      <c r="DQ128" s="875">
        <v>11421</v>
      </c>
      <c r="DR128" s="875"/>
      <c r="DS128" s="875"/>
      <c r="DT128" s="875"/>
      <c r="DU128" s="875"/>
      <c r="DV128" s="876">
        <v>0.1</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501</v>
      </c>
      <c r="X129" s="861"/>
      <c r="Y129" s="861"/>
      <c r="Z129" s="862"/>
      <c r="AA129" s="863">
        <v>25879832</v>
      </c>
      <c r="AB129" s="864"/>
      <c r="AC129" s="864"/>
      <c r="AD129" s="864"/>
      <c r="AE129" s="865"/>
      <c r="AF129" s="866">
        <v>25517444</v>
      </c>
      <c r="AG129" s="864"/>
      <c r="AH129" s="864"/>
      <c r="AI129" s="864"/>
      <c r="AJ129" s="865"/>
      <c r="AK129" s="866">
        <v>25904172</v>
      </c>
      <c r="AL129" s="864"/>
      <c r="AM129" s="864"/>
      <c r="AN129" s="864"/>
      <c r="AO129" s="865"/>
      <c r="AP129" s="867"/>
      <c r="AQ129" s="868"/>
      <c r="AR129" s="868"/>
      <c r="AS129" s="868"/>
      <c r="AT129" s="869"/>
      <c r="AU129" s="286"/>
      <c r="AV129" s="286"/>
      <c r="AW129" s="286"/>
      <c r="AX129" s="833" t="s">
        <v>502</v>
      </c>
      <c r="AY129" s="834"/>
      <c r="AZ129" s="834"/>
      <c r="BA129" s="834"/>
      <c r="BB129" s="834"/>
      <c r="BC129" s="834"/>
      <c r="BD129" s="834"/>
      <c r="BE129" s="835"/>
      <c r="BF129" s="853" t="s">
        <v>503</v>
      </c>
      <c r="BG129" s="854"/>
      <c r="BH129" s="854"/>
      <c r="BI129" s="854"/>
      <c r="BJ129" s="854"/>
      <c r="BK129" s="854"/>
      <c r="BL129" s="855"/>
      <c r="BM129" s="853">
        <v>17.03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505</v>
      </c>
      <c r="X130" s="861"/>
      <c r="Y130" s="861"/>
      <c r="Z130" s="862"/>
      <c r="AA130" s="863">
        <v>3519408</v>
      </c>
      <c r="AB130" s="864"/>
      <c r="AC130" s="864"/>
      <c r="AD130" s="864"/>
      <c r="AE130" s="865"/>
      <c r="AF130" s="866">
        <v>3466100</v>
      </c>
      <c r="AG130" s="864"/>
      <c r="AH130" s="864"/>
      <c r="AI130" s="864"/>
      <c r="AJ130" s="865"/>
      <c r="AK130" s="866">
        <v>3378448</v>
      </c>
      <c r="AL130" s="864"/>
      <c r="AM130" s="864"/>
      <c r="AN130" s="864"/>
      <c r="AO130" s="865"/>
      <c r="AP130" s="867"/>
      <c r="AQ130" s="868"/>
      <c r="AR130" s="868"/>
      <c r="AS130" s="868"/>
      <c r="AT130" s="869"/>
      <c r="AU130" s="286"/>
      <c r="AV130" s="286"/>
      <c r="AW130" s="286"/>
      <c r="AX130" s="833" t="s">
        <v>506</v>
      </c>
      <c r="AY130" s="834"/>
      <c r="AZ130" s="834"/>
      <c r="BA130" s="834"/>
      <c r="BB130" s="834"/>
      <c r="BC130" s="834"/>
      <c r="BD130" s="834"/>
      <c r="BE130" s="835"/>
      <c r="BF130" s="836">
        <v>4.5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507</v>
      </c>
      <c r="X131" s="844"/>
      <c r="Y131" s="844"/>
      <c r="Z131" s="845"/>
      <c r="AA131" s="846">
        <v>22360424</v>
      </c>
      <c r="AB131" s="847"/>
      <c r="AC131" s="847"/>
      <c r="AD131" s="847"/>
      <c r="AE131" s="848"/>
      <c r="AF131" s="849">
        <v>22051344</v>
      </c>
      <c r="AG131" s="847"/>
      <c r="AH131" s="847"/>
      <c r="AI131" s="847"/>
      <c r="AJ131" s="848"/>
      <c r="AK131" s="849">
        <v>22525724</v>
      </c>
      <c r="AL131" s="847"/>
      <c r="AM131" s="847"/>
      <c r="AN131" s="847"/>
      <c r="AO131" s="848"/>
      <c r="AP131" s="850"/>
      <c r="AQ131" s="851"/>
      <c r="AR131" s="851"/>
      <c r="AS131" s="851"/>
      <c r="AT131" s="852"/>
      <c r="AU131" s="286"/>
      <c r="AV131" s="286"/>
      <c r="AW131" s="286"/>
      <c r="AX131" s="811" t="s">
        <v>508</v>
      </c>
      <c r="AY131" s="812"/>
      <c r="AZ131" s="812"/>
      <c r="BA131" s="812"/>
      <c r="BB131" s="812"/>
      <c r="BC131" s="812"/>
      <c r="BD131" s="812"/>
      <c r="BE131" s="813"/>
      <c r="BF131" s="814" t="s">
        <v>503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510</v>
      </c>
      <c r="W132" s="824"/>
      <c r="X132" s="824"/>
      <c r="Y132" s="824"/>
      <c r="Z132" s="825"/>
      <c r="AA132" s="826">
        <v>4.587153625</v>
      </c>
      <c r="AB132" s="827"/>
      <c r="AC132" s="827"/>
      <c r="AD132" s="827"/>
      <c r="AE132" s="828"/>
      <c r="AF132" s="829">
        <v>5.0529074329999997</v>
      </c>
      <c r="AG132" s="827"/>
      <c r="AH132" s="827"/>
      <c r="AI132" s="827"/>
      <c r="AJ132" s="828"/>
      <c r="AK132" s="829">
        <v>4.0594832820000004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511</v>
      </c>
      <c r="W133" s="803"/>
      <c r="X133" s="803"/>
      <c r="Y133" s="803"/>
      <c r="Z133" s="804"/>
      <c r="AA133" s="805">
        <v>4.9000000000000004</v>
      </c>
      <c r="AB133" s="806"/>
      <c r="AC133" s="806"/>
      <c r="AD133" s="806"/>
      <c r="AE133" s="807"/>
      <c r="AF133" s="805">
        <v>4.8</v>
      </c>
      <c r="AG133" s="806"/>
      <c r="AH133" s="806"/>
      <c r="AI133" s="806"/>
      <c r="AJ133" s="807"/>
      <c r="AK133" s="805">
        <v>4.5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8U8yc2Qh29ThiPzDWhFuRI8PaHlAriT6plD3qoY+rlcOYSUCqiLodQIpqUzPctDZcUmt7El1GeG66FfRdipmw==" saltValue="wdeZD0kBM32tBa/tkmaa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512</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YAbjWfXstmTvLOapE0zd4SDHJm6GcbvQ2ZqWGfCHo6p17gyn7o12Rv+TcVzJDUOHM4AI/Zz1L9E811LFxu/cdw==" saltValue="kC7+lm2kbIs+2O0m9Hob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rAJfN7Qy/bRqwPjM4qGUHwiccGWS3pTW2xcnNYrW/IGHJY8wMY6g37xPMElUGZ4WZ1I4+G5YsKNx6c8O5UJVZg==" saltValue="Q2YST2a8arpt+/vmkpKC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515</v>
      </c>
      <c r="AP7" s="305"/>
      <c r="AQ7" s="306" t="s">
        <v>516</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517</v>
      </c>
      <c r="AQ8" s="312" t="s">
        <v>518</v>
      </c>
      <c r="AR8" s="313" t="s">
        <v>519</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520</v>
      </c>
      <c r="AL9" s="1228"/>
      <c r="AM9" s="1228"/>
      <c r="AN9" s="1229"/>
      <c r="AO9" s="314">
        <v>8732337</v>
      </c>
      <c r="AP9" s="314">
        <v>80609</v>
      </c>
      <c r="AQ9" s="315">
        <v>63345</v>
      </c>
      <c r="AR9" s="316">
        <v>27.3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521</v>
      </c>
      <c r="AL10" s="1228"/>
      <c r="AM10" s="1228"/>
      <c r="AN10" s="1229"/>
      <c r="AO10" s="317">
        <v>11340</v>
      </c>
      <c r="AP10" s="317">
        <v>105</v>
      </c>
      <c r="AQ10" s="318">
        <v>4099</v>
      </c>
      <c r="AR10" s="319">
        <v>-97.4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522</v>
      </c>
      <c r="AL11" s="1228"/>
      <c r="AM11" s="1228"/>
      <c r="AN11" s="1229"/>
      <c r="AO11" s="317">
        <v>3078</v>
      </c>
      <c r="AP11" s="317">
        <v>28</v>
      </c>
      <c r="AQ11" s="318">
        <v>1825</v>
      </c>
      <c r="AR11" s="319">
        <v>-98.5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524</v>
      </c>
      <c r="AP12" s="317" t="s">
        <v>524</v>
      </c>
      <c r="AQ12" s="318">
        <v>40</v>
      </c>
      <c r="AR12" s="319" t="s">
        <v>524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525</v>
      </c>
      <c r="AL13" s="1228"/>
      <c r="AM13" s="1228"/>
      <c r="AN13" s="1229"/>
      <c r="AO13" s="317">
        <v>337753</v>
      </c>
      <c r="AP13" s="317">
        <v>3118</v>
      </c>
      <c r="AQ13" s="318">
        <v>1974</v>
      </c>
      <c r="AR13" s="319">
        <v>58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526</v>
      </c>
      <c r="AL14" s="1228"/>
      <c r="AM14" s="1228"/>
      <c r="AN14" s="1229"/>
      <c r="AO14" s="317">
        <v>170270</v>
      </c>
      <c r="AP14" s="317">
        <v>1572</v>
      </c>
      <c r="AQ14" s="318">
        <v>1633</v>
      </c>
      <c r="AR14" s="319">
        <v>-3.7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527</v>
      </c>
      <c r="AL15" s="1231"/>
      <c r="AM15" s="1231"/>
      <c r="AN15" s="1232"/>
      <c r="AO15" s="317">
        <v>-532941</v>
      </c>
      <c r="AP15" s="317">
        <v>-4920</v>
      </c>
      <c r="AQ15" s="318">
        <v>-4020</v>
      </c>
      <c r="AR15" s="319">
        <v>22.4</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8721837</v>
      </c>
      <c r="AP16" s="317">
        <v>80512</v>
      </c>
      <c r="AQ16" s="318">
        <v>68896</v>
      </c>
      <c r="AR16" s="319">
        <v>16.899999999999999</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532</v>
      </c>
      <c r="AL21" s="1234"/>
      <c r="AM21" s="1234"/>
      <c r="AN21" s="1235"/>
      <c r="AO21" s="330">
        <v>8.7799999999999994</v>
      </c>
      <c r="AP21" s="331">
        <v>6.55</v>
      </c>
      <c r="AQ21" s="332">
        <v>2.23</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533</v>
      </c>
      <c r="AL22" s="1234"/>
      <c r="AM22" s="1234"/>
      <c r="AN22" s="1235"/>
      <c r="AO22" s="335">
        <v>99.6</v>
      </c>
      <c r="AP22" s="336">
        <v>99.7</v>
      </c>
      <c r="AQ22" s="337">
        <v>-0.1</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515</v>
      </c>
      <c r="AP30" s="305"/>
      <c r="AQ30" s="306" t="s">
        <v>516</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517</v>
      </c>
      <c r="AQ31" s="312" t="s">
        <v>518</v>
      </c>
      <c r="AR31" s="313" t="s">
        <v>519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537</v>
      </c>
      <c r="AL32" s="1217"/>
      <c r="AM32" s="1217"/>
      <c r="AN32" s="1218"/>
      <c r="AO32" s="345">
        <v>3987075</v>
      </c>
      <c r="AP32" s="345">
        <v>36805</v>
      </c>
      <c r="AQ32" s="346">
        <v>35933</v>
      </c>
      <c r="AR32" s="347">
        <v>2.4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538</v>
      </c>
      <c r="AL33" s="1217"/>
      <c r="AM33" s="1217"/>
      <c r="AN33" s="1218"/>
      <c r="AO33" s="345" t="s">
        <v>524</v>
      </c>
      <c r="AP33" s="345" t="s">
        <v>524</v>
      </c>
      <c r="AQ33" s="346" t="s">
        <v>524</v>
      </c>
      <c r="AR33" s="347" t="s">
        <v>524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539</v>
      </c>
      <c r="AL34" s="1217"/>
      <c r="AM34" s="1217"/>
      <c r="AN34" s="1218"/>
      <c r="AO34" s="345" t="s">
        <v>524</v>
      </c>
      <c r="AP34" s="345" t="s">
        <v>524</v>
      </c>
      <c r="AQ34" s="346">
        <v>14</v>
      </c>
      <c r="AR34" s="347" t="s">
        <v>524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540</v>
      </c>
      <c r="AL35" s="1217"/>
      <c r="AM35" s="1217"/>
      <c r="AN35" s="1218"/>
      <c r="AO35" s="345">
        <v>794796</v>
      </c>
      <c r="AP35" s="345">
        <v>7337</v>
      </c>
      <c r="AQ35" s="346">
        <v>11386</v>
      </c>
      <c r="AR35" s="347">
        <v>-35.6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541</v>
      </c>
      <c r="AL36" s="1217"/>
      <c r="AM36" s="1217"/>
      <c r="AN36" s="1218"/>
      <c r="AO36" s="345">
        <v>180477</v>
      </c>
      <c r="AP36" s="345">
        <v>1666</v>
      </c>
      <c r="AQ36" s="346">
        <v>1734</v>
      </c>
      <c r="AR36" s="347">
        <v>-3.9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542</v>
      </c>
      <c r="AL37" s="1217"/>
      <c r="AM37" s="1217"/>
      <c r="AN37" s="1218"/>
      <c r="AO37" s="345">
        <v>14256</v>
      </c>
      <c r="AP37" s="345">
        <v>132</v>
      </c>
      <c r="AQ37" s="346">
        <v>495</v>
      </c>
      <c r="AR37" s="347">
        <v>-73.3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543</v>
      </c>
      <c r="AL38" s="1214"/>
      <c r="AM38" s="1214"/>
      <c r="AN38" s="1215"/>
      <c r="AO38" s="348" t="s">
        <v>524</v>
      </c>
      <c r="AP38" s="348" t="s">
        <v>524</v>
      </c>
      <c r="AQ38" s="349">
        <v>1</v>
      </c>
      <c r="AR38" s="337" t="s">
        <v>524</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544</v>
      </c>
      <c r="AL39" s="1214"/>
      <c r="AM39" s="1214"/>
      <c r="AN39" s="1215"/>
      <c r="AO39" s="345">
        <v>-683728</v>
      </c>
      <c r="AP39" s="345">
        <v>-6312</v>
      </c>
      <c r="AQ39" s="346">
        <v>-7666</v>
      </c>
      <c r="AR39" s="347">
        <v>-17.7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545</v>
      </c>
      <c r="AL40" s="1217"/>
      <c r="AM40" s="1217"/>
      <c r="AN40" s="1218"/>
      <c r="AO40" s="345">
        <v>-3378448</v>
      </c>
      <c r="AP40" s="345">
        <v>-31187</v>
      </c>
      <c r="AQ40" s="346">
        <v>-31862</v>
      </c>
      <c r="AR40" s="347">
        <v>-2.1</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914428</v>
      </c>
      <c r="AP41" s="345">
        <v>8441</v>
      </c>
      <c r="AQ41" s="346">
        <v>10035</v>
      </c>
      <c r="AR41" s="347">
        <v>-15.9</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515</v>
      </c>
      <c r="AN49" s="1224" t="s">
        <v>549</v>
      </c>
      <c r="AO49" s="1225"/>
      <c r="AP49" s="1225"/>
      <c r="AQ49" s="1225"/>
      <c r="AR49" s="1226"/>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550</v>
      </c>
      <c r="AO50" s="362" t="s">
        <v>551</v>
      </c>
      <c r="AP50" s="363" t="s">
        <v>552</v>
      </c>
      <c r="AQ50" s="364" t="s">
        <v>553</v>
      </c>
      <c r="AR50" s="365" t="s">
        <v>554</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3905489</v>
      </c>
      <c r="AN51" s="367">
        <v>33831</v>
      </c>
      <c r="AO51" s="368">
        <v>-13.8</v>
      </c>
      <c r="AP51" s="369">
        <v>63257</v>
      </c>
      <c r="AQ51" s="370">
        <v>36.200000000000003</v>
      </c>
      <c r="AR51" s="371">
        <v>-50</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2101523</v>
      </c>
      <c r="AN52" s="375">
        <v>18204</v>
      </c>
      <c r="AO52" s="376">
        <v>-3.8</v>
      </c>
      <c r="AP52" s="377">
        <v>27259</v>
      </c>
      <c r="AQ52" s="378">
        <v>-1.4</v>
      </c>
      <c r="AR52" s="379">
        <v>-2.4</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3106113</v>
      </c>
      <c r="AN53" s="367">
        <v>27308</v>
      </c>
      <c r="AO53" s="368">
        <v>-19.3</v>
      </c>
      <c r="AP53" s="369">
        <v>52308</v>
      </c>
      <c r="AQ53" s="370">
        <v>-17.3</v>
      </c>
      <c r="AR53" s="371">
        <v>-2</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2006900</v>
      </c>
      <c r="AN54" s="375">
        <v>17644</v>
      </c>
      <c r="AO54" s="376">
        <v>-3.1</v>
      </c>
      <c r="AP54" s="377">
        <v>28695</v>
      </c>
      <c r="AQ54" s="378">
        <v>5.3</v>
      </c>
      <c r="AR54" s="379">
        <v>-8.4</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3448293</v>
      </c>
      <c r="AN55" s="367">
        <v>30780</v>
      </c>
      <c r="AO55" s="368">
        <v>12.7</v>
      </c>
      <c r="AP55" s="369">
        <v>46402</v>
      </c>
      <c r="AQ55" s="370">
        <v>-11.3</v>
      </c>
      <c r="AR55" s="371">
        <v>24</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2652855</v>
      </c>
      <c r="AN56" s="375">
        <v>23679</v>
      </c>
      <c r="AO56" s="376">
        <v>34.200000000000003</v>
      </c>
      <c r="AP56" s="377">
        <v>26897</v>
      </c>
      <c r="AQ56" s="378">
        <v>-6.3</v>
      </c>
      <c r="AR56" s="379">
        <v>40.5</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5446512</v>
      </c>
      <c r="AN57" s="367">
        <v>49459</v>
      </c>
      <c r="AO57" s="368">
        <v>60.7</v>
      </c>
      <c r="AP57" s="369">
        <v>66343</v>
      </c>
      <c r="AQ57" s="370">
        <v>43</v>
      </c>
      <c r="AR57" s="371">
        <v>17.7</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3831081</v>
      </c>
      <c r="AN58" s="375">
        <v>34789</v>
      </c>
      <c r="AO58" s="376">
        <v>46.9</v>
      </c>
      <c r="AP58" s="377">
        <v>34529</v>
      </c>
      <c r="AQ58" s="378">
        <v>28.4</v>
      </c>
      <c r="AR58" s="379">
        <v>18.5</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7550208</v>
      </c>
      <c r="AN59" s="367">
        <v>69696</v>
      </c>
      <c r="AO59" s="368">
        <v>40.9</v>
      </c>
      <c r="AP59" s="369">
        <v>56416</v>
      </c>
      <c r="AQ59" s="370">
        <v>-15</v>
      </c>
      <c r="AR59" s="371">
        <v>55.9</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4678399</v>
      </c>
      <c r="AN60" s="375">
        <v>43187</v>
      </c>
      <c r="AO60" s="376">
        <v>24.1</v>
      </c>
      <c r="AP60" s="377">
        <v>32623</v>
      </c>
      <c r="AQ60" s="378">
        <v>-5.5</v>
      </c>
      <c r="AR60" s="379">
        <v>29.6</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4691323</v>
      </c>
      <c r="AN61" s="382">
        <v>42215</v>
      </c>
      <c r="AO61" s="383">
        <v>16.2</v>
      </c>
      <c r="AP61" s="384">
        <v>56945</v>
      </c>
      <c r="AQ61" s="385">
        <v>7.1</v>
      </c>
      <c r="AR61" s="371">
        <v>9.1</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3054152</v>
      </c>
      <c r="AN62" s="375">
        <v>27501</v>
      </c>
      <c r="AO62" s="376">
        <v>19.7</v>
      </c>
      <c r="AP62" s="377">
        <v>30001</v>
      </c>
      <c r="AQ62" s="378">
        <v>4.0999999999999996</v>
      </c>
      <c r="AR62" s="379">
        <v>15.6</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MWtZEvK6jTsviwD+BuP2aou2rTy8cb8oSrzq5tOLzJjv95VNrXAXydJ5+nh6MsZnLrHhW7G5EiU07lrByDQj7g==" saltValue="rIfq3fRtzjwS8idis6nAE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row r="120" spans="125:125" ht="13.5" hidden="1" customHeight="1" x14ac:dyDescent="0.2"/>
    <row r="121" spans="125:125" ht="13.5" hidden="1" customHeight="1" x14ac:dyDescent="0.2">
      <c r="DU121" s="292"/>
    </row>
  </sheetData>
  <sheetProtection algorithmName="SHA-512" hashValue="yfZxkSonCJEUoc/9JJ0BjaW1CKl55n5RkPp7UBf5E0jMX9+9fLSNM8jOLF1L26grqdMFqJR9WbujagqXGMXsDQ==" saltValue="yLYWZTWapRpk90uRvpJ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564</v>
      </c>
    </row>
  </sheetData>
  <sheetProtection algorithmName="SHA-512" hashValue="EN+zIRB2a6W7lTZ1w4A7sQW9Ee4NIGIazFd0PWD8exkHNuVfGf6xTJ05HUK1pQaoiLExBZkCBZzCPyOM+L+vCg==" saltValue="wwWqF+xOevhW7qWLgk5v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238" t="s">
        <v>3</v>
      </c>
      <c r="D47" s="1238"/>
      <c r="E47" s="1239"/>
      <c r="F47" s="11">
        <v>18.79</v>
      </c>
      <c r="G47" s="12">
        <v>16.34</v>
      </c>
      <c r="H47" s="12">
        <v>14.83</v>
      </c>
      <c r="I47" s="12">
        <v>14.41</v>
      </c>
      <c r="J47" s="13">
        <v>13.08</v>
      </c>
    </row>
    <row r="48" spans="2:10" ht="57.75" customHeight="1" x14ac:dyDescent="0.2">
      <c r="B48" s="14"/>
      <c r="C48" s="1240" t="s">
        <v>4</v>
      </c>
      <c r="D48" s="1240"/>
      <c r="E48" s="1241"/>
      <c r="F48" s="15">
        <v>7.32</v>
      </c>
      <c r="G48" s="16">
        <v>7.34</v>
      </c>
      <c r="H48" s="16">
        <v>9.86</v>
      </c>
      <c r="I48" s="16">
        <v>8.6199999999999992</v>
      </c>
      <c r="J48" s="17">
        <v>8.3699999999999992</v>
      </c>
    </row>
    <row r="49" spans="2:10" ht="57.75" customHeight="1" thickBot="1" x14ac:dyDescent="0.25">
      <c r="B49" s="18"/>
      <c r="C49" s="1242" t="s">
        <v>5</v>
      </c>
      <c r="D49" s="1242"/>
      <c r="E49" s="1243"/>
      <c r="F49" s="19" t="s">
        <v>570</v>
      </c>
      <c r="G49" s="20" t="s">
        <v>571</v>
      </c>
      <c r="H49" s="20" t="s">
        <v>572</v>
      </c>
      <c r="I49" s="20" t="s">
        <v>573</v>
      </c>
      <c r="J49" s="21" t="s">
        <v>574</v>
      </c>
    </row>
    <row r="50" spans="2:10" ht="13.5" customHeight="1" x14ac:dyDescent="0.2"/>
  </sheetData>
  <sheetProtection algorithmName="SHA-512" hashValue="cecUa7f4qDXRqa8lK/+lYI3ZJoqN5aklZtyPx2P4hPhAaRbbUSMqjcFpFb1AYBzB7YkUfj7Cgw0N6HVgUXMGtQ==" saltValue="lTuILPGIoMAX9XsYZ2Ic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2022-03-17T05:21:58Z</cp:lastPrinted>
  <dcterms:created xsi:type="dcterms:W3CDTF">2022-02-02T04:06:10Z</dcterms:created>
  <dcterms:modified xsi:type="dcterms:W3CDTF">2023-03-27T06:53:41Z</dcterms:modified>
  <cp:category/>
</cp:coreProperties>
</file>