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B7D98735-1BDA-42EF-B1C1-D3AF4CF4FA10}" xr6:coauthVersionLast="36" xr6:coauthVersionMax="36" xr10:uidLastSave="{00000000-0000-0000-0000-000000000000}"/>
  <bookViews>
    <workbookView xWindow="0" yWindow="0" windowWidth="19200" windowHeight="6140" xr2:uid="{00000000-000D-0000-FFFF-FFFF00000000}"/>
  </bookViews>
  <sheets>
    <sheet name="Sheet1" sheetId="1" r:id="rId1"/>
  </sheets>
  <definedNames>
    <definedName name="__xlnm.Print_Area" localSheetId="0">Sheet1!$B$2:$AG$68</definedName>
    <definedName name="_xlnm.Print_Area" localSheetId="0">Sheet1!$B$2:$AG$68</definedName>
  </definedNames>
  <calcPr calcId="191029"/>
</workbook>
</file>

<file path=xl/calcChain.xml><?xml version="1.0" encoding="utf-8"?>
<calcChain xmlns="http://schemas.openxmlformats.org/spreadsheetml/2006/main">
  <c r="AG16" i="1" l="1"/>
  <c r="D16" i="1" s="1"/>
  <c r="N22" i="1"/>
  <c r="G22" i="1" s="1"/>
  <c r="Z31" i="1"/>
  <c r="S31" i="1" s="1"/>
  <c r="R39" i="1"/>
  <c r="AG39" i="1" s="1"/>
  <c r="X39" i="1" s="1"/>
  <c r="AG46" i="1"/>
  <c r="AG49" i="1" s="1"/>
  <c r="G49" i="1" s="1"/>
  <c r="AG28" i="1" l="1"/>
  <c r="G28" i="1" s="1"/>
  <c r="AG31" i="1"/>
  <c r="G31" i="1" s="1"/>
  <c r="AG36" i="1"/>
  <c r="X36" i="1" s="1"/>
  <c r="G46" i="1"/>
  <c r="AG25" i="1"/>
  <c r="G25" i="1" s="1"/>
  <c r="D19" i="1"/>
</calcChain>
</file>

<file path=xl/sharedStrings.xml><?xml version="1.0" encoding="utf-8"?>
<sst xmlns="http://schemas.openxmlformats.org/spreadsheetml/2006/main" count="86" uniqueCount="59">
  <si>
    <t>特定建設業者の財務審査票（法人用）</t>
  </si>
  <si>
    <t>商号</t>
  </si>
  <si>
    <t>許可番号</t>
  </si>
  <si>
    <t>決算期</t>
  </si>
  <si>
    <t>年</t>
  </si>
  <si>
    <t>月</t>
  </si>
  <si>
    <t>日（決算期未到来の新設法人は創業年月日）</t>
  </si>
  <si>
    <t>財務要件（要件の区分ごとに判定結果を記入すること）</t>
  </si>
  <si>
    <t>※数値は、</t>
  </si>
  <si>
    <t>内のみ入力すること。</t>
  </si>
  <si>
    <t>要件の区分（単位：千円、▲はマイナス）</t>
  </si>
  <si>
    <t>判定</t>
  </si>
  <si>
    <t>①欠損</t>
  </si>
  <si>
    <t>繰越利益剰余金</t>
  </si>
  <si>
    <t>千円</t>
  </si>
  <si>
    <t>繰越利益剰余金がプラス</t>
  </si>
  <si>
    <t>繰越利益剰余金がマイナス</t>
  </si>
  <si>
    <t>欠損判定額（Ａ）</t>
  </si>
  <si>
    <t>繰越利益剰余金の損失額</t>
  </si>
  <si>
    <t>資本剰余金</t>
  </si>
  <si>
    <t>利益準備金</t>
  </si>
  <si>
    <t>その他利益
剰余金</t>
  </si>
  <si>
    <t>＝</t>
  </si>
  <si>
    <t>▲</t>
  </si>
  <si>
    <t>＋</t>
  </si>
  <si>
    <t>＊欠損判定額が▲の場合は欠損あり</t>
  </si>
  <si>
    <t>欠損なし</t>
  </si>
  <si>
    <t>（Ａ）　　≧　　０円</t>
  </si>
  <si>
    <t>欠損あり</t>
  </si>
  <si>
    <r>
      <rPr>
        <sz val="11"/>
        <rFont val="ＭＳ Ｐゴシック"/>
        <family val="3"/>
        <charset val="128"/>
      </rPr>
      <t>|</t>
    </r>
    <r>
      <rPr>
        <sz val="11"/>
        <rFont val="DejaVu Sans"/>
        <family val="2"/>
      </rPr>
      <t>（Ａ）</t>
    </r>
    <r>
      <rPr>
        <sz val="11"/>
        <rFont val="ＭＳ Ｐゴシック"/>
        <family val="3"/>
        <charset val="128"/>
      </rPr>
      <t>|</t>
    </r>
    <r>
      <rPr>
        <sz val="11"/>
        <rFont val="DejaVu Sans"/>
        <family val="2"/>
      </rPr>
      <t>　≦</t>
    </r>
  </si>
  <si>
    <t>欠損比較額</t>
  </si>
  <si>
    <t>資本金の額</t>
  </si>
  <si>
    <r>
      <rPr>
        <sz val="11"/>
        <rFont val="ＭＳ Ｐゴシック"/>
        <family val="3"/>
        <charset val="128"/>
      </rPr>
      <t>|</t>
    </r>
    <r>
      <rPr>
        <sz val="11"/>
        <rFont val="DejaVu Sans"/>
        <family val="2"/>
      </rPr>
      <t>（Ａ）</t>
    </r>
    <r>
      <rPr>
        <sz val="11"/>
        <rFont val="ＭＳ Ｐゴシック"/>
        <family val="3"/>
        <charset val="128"/>
      </rPr>
      <t>|</t>
    </r>
    <r>
      <rPr>
        <sz val="11"/>
        <rFont val="DejaVu Sans"/>
        <family val="2"/>
      </rPr>
      <t>　＞</t>
    </r>
  </si>
  <si>
    <r>
      <rPr>
        <sz val="11"/>
        <rFont val="ＭＳ Ｐゴシック"/>
        <family val="3"/>
        <charset val="128"/>
      </rPr>
      <t>×</t>
    </r>
    <r>
      <rPr>
        <sz val="11"/>
        <rFont val="DejaVu Sans"/>
        <family val="2"/>
      </rPr>
      <t>２０％</t>
    </r>
  </si>
  <si>
    <t>②流動比率</t>
  </si>
  <si>
    <t>流動資産</t>
  </si>
  <si>
    <t>流動負債</t>
  </si>
  <si>
    <t>比率（Ｂ）</t>
  </si>
  <si>
    <t>（Ｂ）≧　７５％</t>
  </si>
  <si>
    <t>／</t>
  </si>
  <si>
    <t>％</t>
  </si>
  <si>
    <t>（Ｂ）＜　７５％</t>
  </si>
  <si>
    <t>③資本金の額</t>
  </si>
  <si>
    <t>資本金</t>
  </si>
  <si>
    <t>純資産合計</t>
  </si>
  <si>
    <t>資本金の額≧２０，０００千円　および　純資産合計≧４０，０００千円</t>
  </si>
  <si>
    <t>資本金の額＜２０，０００千円　または　純資産合計＜４０，０００千円</t>
  </si>
  <si>
    <t>・</t>
  </si>
  <si>
    <t>特定建設業の許可（業種追加、更新を含む）を受けるには、建設業法第１５条第３号の規定に基づき、審査基準となる決算期（許可申請日の直近の決算期）財務諸表で、上記の要件を全て満たしていなければならない。</t>
  </si>
  <si>
    <t>特定許可建設業者が、許可更新時の直近決算において要件を満たしていない場合、一般許可への切り替えが必要となる。</t>
  </si>
  <si>
    <t>記載要領</t>
  </si>
  <si>
    <r>
      <rPr>
        <sz val="10"/>
        <rFont val="DejaVu Sans"/>
        <family val="2"/>
      </rPr>
      <t>「繰越利益剰余金」は、貸借対照表の純資産の部　Ⅰ株主資本　</t>
    </r>
    <r>
      <rPr>
        <sz val="10"/>
        <rFont val="ＭＳ Ｐゴシック"/>
        <family val="3"/>
        <charset val="128"/>
      </rPr>
      <t>(4)</t>
    </r>
    <r>
      <rPr>
        <sz val="10"/>
        <rFont val="DejaVu Sans"/>
        <family val="2"/>
      </rPr>
      <t>利益剰余金の繰越利益剰余金の額を記載すること</t>
    </r>
  </si>
  <si>
    <r>
      <rPr>
        <sz val="10"/>
        <rFont val="DejaVu Sans"/>
        <family val="2"/>
      </rPr>
      <t>「資本剰余金」は、貸借対照表の純資産の部　Ⅰ株主資本　</t>
    </r>
    <r>
      <rPr>
        <sz val="10"/>
        <rFont val="ＭＳ Ｐゴシック"/>
        <family val="3"/>
        <charset val="128"/>
      </rPr>
      <t>(3)</t>
    </r>
    <r>
      <rPr>
        <sz val="10"/>
        <rFont val="DejaVu Sans"/>
        <family val="2"/>
      </rPr>
      <t>資本剰余金の資本剰余金合計の額とすること</t>
    </r>
  </si>
  <si>
    <r>
      <rPr>
        <sz val="10"/>
        <rFont val="DejaVu Sans"/>
        <family val="2"/>
      </rPr>
      <t>「その他利益剰余金」は、貸借対照表の純資産の部　Ⅰ株主資本　</t>
    </r>
    <r>
      <rPr>
        <sz val="10"/>
        <rFont val="ＭＳ Ｐゴシック"/>
        <family val="3"/>
        <charset val="128"/>
      </rPr>
      <t>(4)</t>
    </r>
    <r>
      <rPr>
        <sz val="10"/>
        <rFont val="DejaVu Sans"/>
        <family val="2"/>
      </rPr>
      <t>利益剰余金のその他利益剰余金の準備金及び積立金を合計した額を記載すること</t>
    </r>
  </si>
  <si>
    <t>「流動資産」は、貸借対照表の資産の部　Ⅰ流動資産の流動資産合計の額を記載すること</t>
  </si>
  <si>
    <t>「流動負債」は、貸借対照表の負債の部　Ⅰ流動負債の流動負債合計の額を記載すること</t>
  </si>
  <si>
    <r>
      <rPr>
        <sz val="10"/>
        <rFont val="DejaVu Sans"/>
        <family val="2"/>
      </rPr>
      <t>「資本金」は、貸借対照表の純資産の部　Ⅰ流動資産　</t>
    </r>
    <r>
      <rPr>
        <sz val="10"/>
        <rFont val="ＭＳ Ｐゴシック"/>
        <family val="3"/>
        <charset val="128"/>
      </rPr>
      <t>(1)</t>
    </r>
    <r>
      <rPr>
        <sz val="10"/>
        <rFont val="DejaVu Sans"/>
        <family val="2"/>
      </rPr>
      <t>資本金の額を記載すること</t>
    </r>
  </si>
  <si>
    <t>「純資産合計」は、貸借対照表の純資産の部の純資産合計の額を記載すること</t>
  </si>
  <si>
    <r>
      <rPr>
        <sz val="11"/>
        <rFont val="ＭＳ Ｐゴシック"/>
        <family val="3"/>
        <charset val="128"/>
      </rPr>
      <t>群馬県知事（特・般－</t>
    </r>
    <r>
      <rPr>
        <sz val="11"/>
        <rFont val="DejaVu Sans"/>
        <family val="2"/>
      </rPr>
      <t xml:space="preserve">  </t>
    </r>
    <r>
      <rPr>
        <sz val="11"/>
        <rFont val="ＭＳ Ｐゴシック"/>
        <family val="3"/>
        <charset val="128"/>
      </rPr>
      <t>）第</t>
    </r>
    <r>
      <rPr>
        <sz val="11"/>
        <rFont val="DejaVu Sans"/>
        <family val="2"/>
      </rPr>
      <t xml:space="preserve"> </t>
    </r>
    <r>
      <rPr>
        <sz val="11"/>
        <rFont val="ＭＳ Ｐゴシック"/>
        <family val="3"/>
        <charset val="128"/>
      </rPr>
      <t>　　　　</t>
    </r>
    <r>
      <rPr>
        <sz val="11"/>
        <rFont val="DejaVu Sans"/>
        <family val="2"/>
      </rPr>
      <t xml:space="preserve">   </t>
    </r>
    <r>
      <rPr>
        <sz val="11"/>
        <rFont val="ＭＳ Ｐゴシック"/>
        <family val="3"/>
        <charset val="128"/>
      </rPr>
      <t>号</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</si>
</sst>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
    <numFmt numFmtId="178" formatCode="#,###"/>
    <numFmt numFmtId="179" formatCode="#,##0_ "/>
    <numFmt numFmtId="180" formatCode="#,##0.0_);[Red]\(#,##0.0\)"/>
    <numFmt numFmtId="181" formatCode="#,##0_);[Red]\(#,##0\)"/>
  </numFmts>
  <fonts count="13">
    <font>
      <sz val="11"/>
      <name val="ＭＳ Ｐゴシック"/>
      <family val="3"/>
      <charset val="128"/>
    </font>
    <font>
      <b/>
      <sz val="14"/>
      <name val="DejaVu Sans"/>
      <family val="2"/>
    </font>
    <font>
      <b/>
      <sz val="14"/>
      <name val="ＭＳ Ｐゴシック"/>
      <family val="3"/>
      <charset val="128"/>
    </font>
    <font>
      <sz val="11"/>
      <name val="DejaVu Sans"/>
      <family val="2"/>
    </font>
    <font>
      <i/>
      <sz val="11"/>
      <name val="ＭＳ Ｐゴシック"/>
      <family val="3"/>
      <charset val="128"/>
    </font>
    <font>
      <b/>
      <i/>
      <sz val="14"/>
      <name val="ＭＳ Ｐゴシック"/>
      <family val="3"/>
      <charset val="128"/>
    </font>
    <font>
      <sz val="6"/>
      <name val="DejaVu Sans"/>
      <family val="2"/>
    </font>
    <font>
      <sz val="8"/>
      <name val="DejaVu Sans"/>
      <family val="2"/>
    </font>
    <font>
      <b/>
      <sz val="11"/>
      <name val="ＭＳ Ｐゴシック"/>
      <family val="3"/>
      <charset val="128"/>
    </font>
    <font>
      <b/>
      <i/>
      <sz val="11"/>
      <name val="ＭＳ Ｐゴシック"/>
      <family val="3"/>
      <charset val="128"/>
    </font>
    <font>
      <sz val="10"/>
      <name val="DejaVu Sans"/>
      <family val="2"/>
    </font>
    <font>
      <sz val="10"/>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22"/>
        <bgColor indexed="31"/>
      </patternFill>
    </fill>
  </fills>
  <borders count="42">
    <border>
      <left/>
      <right/>
      <top/>
      <bottom/>
      <diagonal/>
    </border>
    <border>
      <left/>
      <right style="double">
        <color indexed="8"/>
      </right>
      <top/>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8"/>
      </left>
      <right style="thick">
        <color indexed="8"/>
      </right>
      <top style="thick">
        <color indexed="8"/>
      </top>
      <bottom style="thick">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right style="thick">
        <color indexed="8"/>
      </right>
      <top/>
      <bottom/>
      <diagonal/>
    </border>
    <border>
      <left style="thick">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style="thick">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ck">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thick">
        <color indexed="8"/>
      </right>
      <top/>
      <bottom style="thin">
        <color indexed="8"/>
      </bottom>
      <diagonal/>
    </border>
    <border>
      <left/>
      <right style="thick">
        <color indexed="8"/>
      </right>
      <top style="thin">
        <color indexed="8"/>
      </top>
      <bottom/>
      <diagonal/>
    </border>
    <border>
      <left style="thin">
        <color indexed="8"/>
      </left>
      <right/>
      <top style="thin">
        <color indexed="8"/>
      </top>
      <bottom style="thin">
        <color indexed="8"/>
      </bottom>
      <diagonal/>
    </border>
    <border>
      <left/>
      <right style="thick">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bottom style="thin">
        <color indexed="8"/>
      </bottom>
      <diagonal/>
    </border>
    <border>
      <left style="dotted">
        <color indexed="8"/>
      </left>
      <right/>
      <top style="dotted">
        <color indexed="8"/>
      </top>
      <bottom/>
      <diagonal/>
    </border>
    <border>
      <left/>
      <right/>
      <top style="dotted">
        <color indexed="8"/>
      </top>
      <bottom/>
      <diagonal/>
    </border>
    <border>
      <left/>
      <right style="thin">
        <color indexed="8"/>
      </right>
      <top/>
      <bottom/>
      <diagonal/>
    </border>
    <border>
      <left/>
      <right style="dotted">
        <color indexed="8"/>
      </right>
      <top/>
      <bottom style="thin">
        <color indexed="8"/>
      </bottom>
      <diagonal/>
    </border>
    <border>
      <left style="dotted">
        <color indexed="8"/>
      </left>
      <right/>
      <top/>
      <bottom/>
      <diagonal/>
    </border>
    <border>
      <left style="dotted">
        <color indexed="8"/>
      </left>
      <right/>
      <top/>
      <bottom style="dotted">
        <color indexed="8"/>
      </bottom>
      <diagonal/>
    </border>
    <border>
      <left/>
      <right/>
      <top/>
      <bottom style="dotted">
        <color indexed="8"/>
      </bottom>
      <diagonal/>
    </border>
    <border>
      <left style="thick">
        <color indexed="8"/>
      </left>
      <right/>
      <top/>
      <bottom style="thick">
        <color indexed="8"/>
      </bottom>
      <diagonal/>
    </border>
    <border>
      <left style="thin">
        <color indexed="8"/>
      </left>
      <right/>
      <top/>
      <bottom style="thick">
        <color indexed="8"/>
      </bottom>
      <diagonal/>
    </border>
    <border>
      <left/>
      <right/>
      <top/>
      <bottom style="thick">
        <color indexed="8"/>
      </bottom>
      <diagonal/>
    </border>
    <border>
      <left style="thin">
        <color indexed="8"/>
      </left>
      <right style="thick">
        <color indexed="8"/>
      </right>
      <top/>
      <bottom style="thick">
        <color indexed="8"/>
      </bottom>
      <diagonal/>
    </border>
    <border>
      <left/>
      <right style="thin">
        <color indexed="8"/>
      </right>
      <top style="thin">
        <color indexed="8"/>
      </top>
      <bottom/>
      <diagonal/>
    </border>
    <border>
      <left/>
      <right style="thick">
        <color indexed="8"/>
      </right>
      <top/>
      <bottom style="thick">
        <color indexed="8"/>
      </bottom>
      <diagonal/>
    </border>
    <border>
      <left style="thick">
        <color indexed="8"/>
      </left>
      <right style="thin">
        <color indexed="8"/>
      </right>
      <top style="thick">
        <color indexed="8"/>
      </top>
      <bottom style="thick">
        <color indexed="8"/>
      </bottom>
      <diagonal/>
    </border>
    <border>
      <left style="double">
        <color indexed="8"/>
      </left>
      <right style="double">
        <color indexed="8"/>
      </right>
      <top style="double">
        <color indexed="8"/>
      </top>
      <bottom style="double">
        <color indexed="8"/>
      </bottom>
      <diagonal/>
    </border>
    <border>
      <left/>
      <right style="thin">
        <color indexed="8"/>
      </right>
      <top style="thin">
        <color indexed="8"/>
      </top>
      <bottom style="thin">
        <color indexed="8"/>
      </bottom>
      <diagonal/>
    </border>
    <border>
      <left style="thick">
        <color indexed="8"/>
      </left>
      <right style="thick">
        <color indexed="8"/>
      </right>
      <top style="thick">
        <color indexed="8"/>
      </top>
      <bottom/>
      <diagonal/>
    </border>
  </borders>
  <cellStyleXfs count="1">
    <xf numFmtId="0" fontId="0" fillId="0" borderId="0">
      <alignment vertical="center"/>
    </xf>
  </cellStyleXfs>
  <cellXfs count="122">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distributed" vertical="center"/>
    </xf>
    <xf numFmtId="0" fontId="4" fillId="0" borderId="0" xfId="0" applyFont="1">
      <alignment vertical="center"/>
    </xf>
    <xf numFmtId="0" fontId="3" fillId="0" borderId="0" xfId="0" applyFont="1">
      <alignment vertical="center"/>
    </xf>
    <xf numFmtId="0" fontId="4" fillId="0" borderId="0" xfId="0" applyFont="1" applyProtection="1">
      <alignment vertical="center"/>
      <protection locked="0"/>
    </xf>
    <xf numFmtId="0" fontId="0" fillId="0" borderId="0" xfId="0" applyFont="1" applyAlignment="1">
      <alignment vertical="center" shrinkToFit="1"/>
    </xf>
    <xf numFmtId="0" fontId="0" fillId="0" borderId="0" xfId="0" applyFont="1" applyProtection="1">
      <alignment vertical="center"/>
      <protection locked="0"/>
    </xf>
    <xf numFmtId="0" fontId="3" fillId="0" borderId="0" xfId="0" applyFont="1" applyAlignment="1">
      <alignment vertical="center"/>
    </xf>
    <xf numFmtId="0" fontId="0" fillId="0" borderId="0" xfId="0" applyFont="1" applyBorder="1" applyAlignment="1">
      <alignment vertical="center"/>
    </xf>
    <xf numFmtId="0" fontId="3" fillId="0" borderId="0" xfId="0" applyFont="1" applyAlignment="1">
      <alignment horizontal="righ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3" fillId="0" borderId="4" xfId="0" applyFont="1" applyBorder="1" applyAlignment="1">
      <alignment horizontal="center" vertical="center"/>
    </xf>
    <xf numFmtId="0" fontId="0" fillId="0" borderId="0" xfId="0" applyFont="1" applyBorder="1">
      <alignment vertical="center"/>
    </xf>
    <xf numFmtId="0" fontId="1" fillId="0" borderId="5" xfId="0" applyFont="1" applyBorder="1" applyAlignment="1">
      <alignment vertical="center"/>
    </xf>
    <xf numFmtId="0" fontId="0" fillId="0" borderId="6" xfId="0" applyFont="1"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xf numFmtId="0" fontId="2" fillId="0" borderId="8" xfId="0" applyFont="1" applyBorder="1" applyAlignment="1">
      <alignment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lignmen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3" xfId="0" applyFont="1" applyBorder="1" applyAlignment="1">
      <alignment vertical="center"/>
    </xf>
    <xf numFmtId="0" fontId="0" fillId="0" borderId="19" xfId="0" applyFont="1" applyBorder="1" applyAlignment="1">
      <alignment horizontal="center" vertical="center"/>
    </xf>
    <xf numFmtId="0" fontId="0" fillId="0" borderId="8" xfId="0" applyFont="1" applyBorder="1" applyAlignment="1">
      <alignment vertical="center"/>
    </xf>
    <xf numFmtId="0" fontId="0" fillId="0" borderId="13" xfId="0" applyFont="1" applyBorder="1">
      <alignment vertical="center"/>
    </xf>
    <xf numFmtId="0" fontId="3" fillId="0" borderId="13" xfId="0" applyFont="1" applyBorder="1" applyAlignment="1">
      <alignment horizontal="center" vertical="center"/>
    </xf>
    <xf numFmtId="0" fontId="0" fillId="2" borderId="20" xfId="0" applyFont="1" applyFill="1" applyBorder="1" applyAlignment="1">
      <alignment horizontal="center" vertical="center"/>
    </xf>
    <xf numFmtId="0" fontId="3" fillId="0" borderId="0" xfId="0" applyFont="1" applyBorder="1" applyAlignment="1">
      <alignment horizontal="center" vertical="center"/>
    </xf>
    <xf numFmtId="0" fontId="3" fillId="0" borderId="17" xfId="0" applyFont="1" applyBorder="1">
      <alignment vertical="center"/>
    </xf>
    <xf numFmtId="0" fontId="0" fillId="0" borderId="21" xfId="0" applyFont="1" applyBorder="1" applyAlignment="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pplyAlignment="1">
      <alignment vertical="center"/>
    </xf>
    <xf numFmtId="0" fontId="0" fillId="0" borderId="20" xfId="0" applyFont="1" applyBorder="1" applyAlignment="1">
      <alignment horizontal="center" vertical="center"/>
    </xf>
    <xf numFmtId="0" fontId="0" fillId="0" borderId="22" xfId="0" applyFont="1" applyBorder="1" applyAlignment="1">
      <alignment horizontal="center" vertical="center"/>
    </xf>
    <xf numFmtId="0" fontId="3" fillId="0" borderId="13" xfId="0" applyFont="1" applyBorder="1" applyAlignment="1">
      <alignment vertical="center"/>
    </xf>
    <xf numFmtId="0" fontId="0" fillId="0" borderId="16" xfId="0" applyFont="1" applyBorder="1">
      <alignmen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2" xfId="0" applyFont="1" applyBorder="1">
      <alignment vertical="center"/>
    </xf>
    <xf numFmtId="0" fontId="0" fillId="0" borderId="25" xfId="0" applyFont="1" applyBorder="1">
      <alignment vertical="center"/>
    </xf>
    <xf numFmtId="0" fontId="3" fillId="0" borderId="26" xfId="0" applyFont="1" applyBorder="1">
      <alignment vertical="center"/>
    </xf>
    <xf numFmtId="0" fontId="6" fillId="0" borderId="26" xfId="0" applyFont="1" applyBorder="1" applyAlignment="1"/>
    <xf numFmtId="0" fontId="0" fillId="0" borderId="27" xfId="0" applyFont="1" applyBorder="1">
      <alignment vertical="center"/>
    </xf>
    <xf numFmtId="0" fontId="0" fillId="0" borderId="28" xfId="0" applyFont="1" applyBorder="1" applyAlignment="1">
      <alignment vertical="center"/>
    </xf>
    <xf numFmtId="0" fontId="0" fillId="0" borderId="29" xfId="0" applyFont="1" applyBorder="1">
      <alignment vertical="center"/>
    </xf>
    <xf numFmtId="0" fontId="0" fillId="0" borderId="27" xfId="0" applyFont="1" applyBorder="1" applyAlignment="1">
      <alignment horizontal="center" vertical="center"/>
    </xf>
    <xf numFmtId="177" fontId="8" fillId="0" borderId="0" xfId="0" applyNumberFormat="1" applyFont="1" applyBorder="1" applyAlignment="1">
      <alignment vertical="center"/>
    </xf>
    <xf numFmtId="0" fontId="0" fillId="0" borderId="30" xfId="0" applyFont="1" applyBorder="1">
      <alignment vertical="center"/>
    </xf>
    <xf numFmtId="0" fontId="0" fillId="0" borderId="31" xfId="0" applyFont="1" applyBorder="1">
      <alignment vertical="center"/>
    </xf>
    <xf numFmtId="0" fontId="0" fillId="0" borderId="32" xfId="0" applyFont="1" applyBorder="1">
      <alignment vertical="center"/>
    </xf>
    <xf numFmtId="0" fontId="0" fillId="0" borderId="33" xfId="0" applyFont="1" applyBorder="1">
      <alignment vertical="center"/>
    </xf>
    <xf numFmtId="0" fontId="0" fillId="0" borderId="34" xfId="0" applyFont="1" applyBorder="1">
      <alignment vertical="center"/>
    </xf>
    <xf numFmtId="0" fontId="0" fillId="0" borderId="34" xfId="0" applyFont="1" applyBorder="1" applyAlignment="1">
      <alignment horizontal="center"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5"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3" fillId="0" borderId="0" xfId="0" applyFont="1" applyBorder="1">
      <alignment vertical="center"/>
    </xf>
    <xf numFmtId="0" fontId="0" fillId="0" borderId="27" xfId="0" applyFont="1" applyBorder="1" applyAlignment="1">
      <alignment vertical="center"/>
    </xf>
    <xf numFmtId="0" fontId="0" fillId="0" borderId="24" xfId="0" applyFont="1" applyBorder="1" applyAlignment="1">
      <alignment vertical="center"/>
    </xf>
    <xf numFmtId="0" fontId="0" fillId="0" borderId="36" xfId="0" applyFont="1" applyBorder="1" applyAlignment="1">
      <alignment vertical="center"/>
    </xf>
    <xf numFmtId="0" fontId="8" fillId="0" borderId="0" xfId="0" applyFont="1" applyBorder="1" applyAlignment="1">
      <alignment vertical="center"/>
    </xf>
    <xf numFmtId="181" fontId="8" fillId="0" borderId="0" xfId="0" applyNumberFormat="1" applyFont="1" applyBorder="1" applyAlignment="1">
      <alignment vertical="center"/>
    </xf>
    <xf numFmtId="0" fontId="0" fillId="0" borderId="37" xfId="0" applyFont="1" applyBorder="1" applyAlignment="1">
      <alignment horizontal="center" vertical="center"/>
    </xf>
    <xf numFmtId="0" fontId="2" fillId="0" borderId="6"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vertical="center"/>
    </xf>
    <xf numFmtId="0" fontId="10" fillId="0" borderId="0" xfId="0" applyFont="1" applyAlignment="1">
      <alignment horizontal="center" vertical="top"/>
    </xf>
    <xf numFmtId="0" fontId="11" fillId="0" borderId="0" xfId="0" applyFont="1">
      <alignment vertical="center"/>
    </xf>
    <xf numFmtId="0" fontId="11" fillId="0" borderId="0" xfId="0" applyFont="1" applyAlignment="1">
      <alignment horizontal="left" vertical="center" wrapText="1"/>
    </xf>
    <xf numFmtId="0" fontId="10" fillId="0" borderId="0" xfId="0" applyFont="1" applyAlignment="1">
      <alignment vertical="top"/>
    </xf>
    <xf numFmtId="0" fontId="11" fillId="0" borderId="0" xfId="0" applyFont="1" applyAlignment="1">
      <alignment vertical="top" wrapText="1"/>
    </xf>
    <xf numFmtId="177" fontId="5" fillId="0" borderId="39" xfId="0" applyNumberFormat="1" applyFont="1" applyBorder="1" applyAlignment="1" applyProtection="1">
      <alignment vertical="center"/>
      <protection locked="0"/>
    </xf>
    <xf numFmtId="0" fontId="10" fillId="0" borderId="0" xfId="0" applyFont="1" applyBorder="1" applyAlignment="1">
      <alignment horizontal="left" vertical="center" wrapText="1"/>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0" fillId="0" borderId="0" xfId="0" applyFont="1" applyBorder="1" applyAlignment="1">
      <alignment horizontal="center" vertical="center"/>
    </xf>
    <xf numFmtId="0" fontId="1" fillId="0" borderId="41" xfId="0" applyFont="1" applyBorder="1" applyAlignment="1">
      <alignment vertical="center"/>
    </xf>
    <xf numFmtId="179" fontId="9" fillId="0" borderId="39" xfId="0" applyNumberFormat="1" applyFont="1" applyBorder="1" applyAlignment="1" applyProtection="1">
      <alignment vertical="center"/>
      <protection locked="0"/>
    </xf>
    <xf numFmtId="180" fontId="8" fillId="2" borderId="14" xfId="0" applyNumberFormat="1" applyFont="1" applyFill="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0" fontId="0" fillId="0" borderId="0" xfId="0" applyFont="1" applyBorder="1" applyAlignment="1">
      <alignment vertical="center"/>
    </xf>
    <xf numFmtId="177" fontId="8" fillId="2" borderId="14" xfId="0" applyNumberFormat="1" applyFont="1" applyFill="1" applyBorder="1" applyAlignment="1">
      <alignment vertical="center"/>
    </xf>
    <xf numFmtId="178" fontId="8" fillId="2" borderId="14" xfId="0" applyNumberFormat="1" applyFont="1" applyFill="1" applyBorder="1" applyAlignment="1">
      <alignment vertical="center"/>
    </xf>
    <xf numFmtId="178" fontId="8" fillId="2" borderId="40" xfId="0" applyNumberFormat="1" applyFont="1" applyFill="1" applyBorder="1" applyAlignment="1">
      <alignment vertical="center"/>
    </xf>
    <xf numFmtId="177" fontId="8" fillId="0" borderId="39" xfId="0" applyNumberFormat="1" applyFont="1" applyBorder="1" applyAlignment="1" applyProtection="1">
      <alignment vertical="center"/>
      <protection locked="0"/>
    </xf>
    <xf numFmtId="177" fontId="8" fillId="0" borderId="39" xfId="0" applyNumberFormat="1" applyFont="1" applyBorder="1" applyAlignment="1" applyProtection="1">
      <alignment horizontal="center" vertical="center"/>
      <protection locked="0"/>
    </xf>
    <xf numFmtId="0" fontId="3" fillId="0" borderId="17" xfId="0" applyFont="1" applyBorder="1" applyAlignment="1">
      <alignment horizontal="center" vertical="center" shrinkToFit="1"/>
    </xf>
    <xf numFmtId="0" fontId="7" fillId="0" borderId="0" xfId="0" applyFont="1" applyBorder="1" applyAlignment="1">
      <alignment horizontal="center" vertical="center" wrapText="1"/>
    </xf>
    <xf numFmtId="0" fontId="3" fillId="0" borderId="0" xfId="0" applyFont="1" applyBorder="1" applyAlignment="1">
      <alignment horizontal="center" vertical="center" shrinkToFit="1"/>
    </xf>
    <xf numFmtId="0" fontId="3" fillId="0" borderId="0" xfId="0" applyFont="1" applyBorder="1" applyAlignment="1">
      <alignment horizontal="distributed" vertical="center"/>
    </xf>
    <xf numFmtId="0" fontId="3" fillId="0" borderId="38" xfId="0" applyFont="1" applyBorder="1" applyAlignment="1">
      <alignment horizontal="center" vertical="center"/>
    </xf>
    <xf numFmtId="0" fontId="1" fillId="0" borderId="5" xfId="0" applyFont="1" applyBorder="1" applyAlignment="1">
      <alignment vertical="center"/>
    </xf>
    <xf numFmtId="176" fontId="5" fillId="0" borderId="39" xfId="0" applyNumberFormat="1" applyFont="1" applyBorder="1" applyAlignment="1" applyProtection="1">
      <alignment horizontal="right" vertical="center"/>
      <protection locked="0"/>
    </xf>
    <xf numFmtId="0" fontId="1" fillId="0" borderId="0" xfId="0" applyFont="1" applyBorder="1" applyAlignment="1">
      <alignment horizontal="center" vertical="center"/>
    </xf>
    <xf numFmtId="0" fontId="4" fillId="0" borderId="1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68"/>
  <sheetViews>
    <sheetView tabSelected="1" zoomScaleNormal="100" workbookViewId="0">
      <selection activeCell="U43" sqref="U43:Z43"/>
    </sheetView>
  </sheetViews>
  <sheetFormatPr defaultColWidth="9" defaultRowHeight="13"/>
  <cols>
    <col min="1" max="1" width="3.6328125" style="1" customWidth="1"/>
    <col min="2" max="2" width="3.08984375" style="1" customWidth="1"/>
    <col min="3" max="3" width="0.36328125" style="1" customWidth="1"/>
    <col min="4" max="4" width="2.6328125" style="1" customWidth="1"/>
    <col min="5" max="6" width="0.36328125" style="1" customWidth="1"/>
    <col min="7" max="7" width="2.6328125" style="1" customWidth="1"/>
    <col min="8" max="8" width="0.36328125" style="1" customWidth="1"/>
    <col min="9" max="22" width="3.08984375" style="1" customWidth="1"/>
    <col min="23" max="23" width="0.36328125" style="1" customWidth="1"/>
    <col min="24" max="24" width="2.6328125" style="1" customWidth="1"/>
    <col min="25" max="25" width="0.36328125" style="1" customWidth="1"/>
    <col min="26" max="31" width="3.08984375" style="1" customWidth="1"/>
    <col min="32" max="32" width="3.6328125" style="1" customWidth="1"/>
    <col min="33" max="33" width="7.08984375" style="2" customWidth="1"/>
    <col min="34" max="16384" width="9" style="1"/>
  </cols>
  <sheetData>
    <row r="1" spans="1:256">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8">
      <c r="A2"/>
      <c r="B2" s="119" t="s">
        <v>0</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2" customHeight="1">
      <c r="A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5.5" customHeight="1">
      <c r="A4"/>
      <c r="B4" s="115" t="s">
        <v>1</v>
      </c>
      <c r="C4" s="115"/>
      <c r="D4" s="115"/>
      <c r="E4" s="115"/>
      <c r="F4" s="115"/>
      <c r="G4" s="115"/>
      <c r="H4" s="4"/>
      <c r="I4"/>
      <c r="J4" s="120"/>
      <c r="K4" s="120"/>
      <c r="L4" s="120"/>
      <c r="M4" s="120"/>
      <c r="N4" s="120"/>
      <c r="O4" s="120"/>
      <c r="P4" s="120"/>
      <c r="Q4" s="120"/>
      <c r="R4" s="120"/>
      <c r="S4" s="120"/>
      <c r="T4" s="120"/>
      <c r="U4" s="120"/>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5.5" customHeight="1">
      <c r="A5"/>
      <c r="B5" s="115" t="s">
        <v>2</v>
      </c>
      <c r="C5" s="115"/>
      <c r="D5" s="115"/>
      <c r="E5" s="115"/>
      <c r="F5" s="115"/>
      <c r="G5" s="115"/>
      <c r="H5" s="4"/>
      <c r="I5"/>
      <c r="J5" s="121" t="s">
        <v>58</v>
      </c>
      <c r="K5" s="121"/>
      <c r="L5" s="121"/>
      <c r="M5" s="121"/>
      <c r="N5" s="121"/>
      <c r="O5" s="121"/>
      <c r="P5" s="121"/>
      <c r="Q5" s="121"/>
      <c r="R5" s="121"/>
      <c r="S5" s="121"/>
      <c r="T5" s="121"/>
      <c r="U5" s="121"/>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5.5" customHeight="1">
      <c r="A6"/>
      <c r="B6" s="115" t="s">
        <v>3</v>
      </c>
      <c r="C6" s="115"/>
      <c r="D6" s="115"/>
      <c r="E6" s="115"/>
      <c r="F6" s="115"/>
      <c r="G6" s="115"/>
      <c r="H6" s="4"/>
      <c r="I6"/>
      <c r="J6" s="114"/>
      <c r="K6" s="114"/>
      <c r="L6" s="5"/>
      <c r="M6" s="6" t="s">
        <v>4</v>
      </c>
      <c r="N6" s="7"/>
      <c r="O6" s="6" t="s">
        <v>5</v>
      </c>
      <c r="P6" s="7"/>
      <c r="Q6" s="6" t="s">
        <v>6</v>
      </c>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5.5" customHeight="1">
      <c r="A7"/>
      <c r="B7" s="4"/>
      <c r="C7" s="4"/>
      <c r="D7" s="4"/>
      <c r="E7" s="4"/>
      <c r="F7" s="4"/>
      <c r="G7" s="4"/>
      <c r="H7" s="4"/>
      <c r="I7"/>
      <c r="J7" s="8"/>
      <c r="K7" s="9"/>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5.5" customHeight="1">
      <c r="A8"/>
      <c r="B8" s="10" t="s">
        <v>7</v>
      </c>
      <c r="C8" s="10"/>
      <c r="D8" s="10"/>
      <c r="E8" s="10"/>
      <c r="F8" s="10"/>
      <c r="G8" s="10"/>
      <c r="H8" s="10"/>
      <c r="I8" s="10"/>
      <c r="J8" s="10"/>
      <c r="K8" s="10"/>
      <c r="L8" s="10"/>
      <c r="M8" s="10"/>
      <c r="N8" s="10"/>
      <c r="O8" s="10"/>
      <c r="P8" s="10"/>
      <c r="Q8" s="10"/>
      <c r="R8" s="10"/>
      <c r="S8" s="10"/>
      <c r="T8" s="10"/>
      <c r="U8" s="10"/>
      <c r="V8" s="10"/>
      <c r="W8" s="10"/>
      <c r="X8" s="10"/>
      <c r="Y8" s="10"/>
      <c r="Z8" s="10"/>
      <c r="AA8" s="10"/>
      <c r="AB8" s="10"/>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7.25" customHeight="1">
      <c r="A9"/>
      <c r="B9" s="10"/>
      <c r="C9" s="10"/>
      <c r="D9" s="10"/>
      <c r="E9" s="10"/>
      <c r="F9" s="10"/>
      <c r="G9" s="10"/>
      <c r="H9" s="10"/>
      <c r="I9" s="10"/>
      <c r="J9" s="10"/>
      <c r="K9" s="10"/>
      <c r="L9" s="10"/>
      <c r="M9" s="10"/>
      <c r="N9" s="10"/>
      <c r="O9" s="10"/>
      <c r="P9" s="10"/>
      <c r="Q9" s="10"/>
      <c r="R9" s="10"/>
      <c r="S9"/>
      <c r="T9"/>
      <c r="U9"/>
      <c r="V9"/>
      <c r="W9" s="11"/>
      <c r="X9" s="12" t="s">
        <v>8</v>
      </c>
      <c r="Y9" s="13"/>
      <c r="Z9" s="14"/>
      <c r="AA9" s="14"/>
      <c r="AB9" s="15"/>
      <c r="AC9" s="6" t="s">
        <v>9</v>
      </c>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75" customHeight="1">
      <c r="A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4" customHeight="1">
      <c r="A11"/>
      <c r="B11" s="116" t="s">
        <v>10</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6" t="s">
        <v>11</v>
      </c>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17" customFormat="1" ht="3.75" customHeight="1">
      <c r="B12" s="117" t="s">
        <v>12</v>
      </c>
      <c r="C12" s="117"/>
      <c r="D12" s="117"/>
      <c r="E12" s="117"/>
      <c r="F12" s="117"/>
      <c r="G12" s="117"/>
      <c r="H12" s="19"/>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1"/>
    </row>
    <row r="13" spans="1:256" ht="24" customHeight="1">
      <c r="A13"/>
      <c r="B13" s="117"/>
      <c r="C13" s="117"/>
      <c r="D13" s="117"/>
      <c r="E13" s="117"/>
      <c r="F13" s="117"/>
      <c r="G13" s="117"/>
      <c r="H13" s="10"/>
      <c r="I13" s="22"/>
      <c r="J13" s="22"/>
      <c r="K13" s="22"/>
      <c r="L13" s="22"/>
      <c r="M13" s="22"/>
      <c r="N13" s="22"/>
      <c r="O13" s="22"/>
      <c r="P13" s="22"/>
      <c r="Q13" s="22"/>
      <c r="R13" s="22"/>
      <c r="S13"/>
      <c r="T13" s="23" t="s">
        <v>13</v>
      </c>
      <c r="U13"/>
      <c r="V13" s="22"/>
      <c r="W13" s="22"/>
      <c r="X13" s="22"/>
      <c r="Y13" s="22"/>
      <c r="Z13" s="22"/>
      <c r="AA13" s="118"/>
      <c r="AB13" s="118"/>
      <c r="AC13" s="118"/>
      <c r="AD13" s="118"/>
      <c r="AE13" s="118"/>
      <c r="AF13" s="24" t="s">
        <v>14</v>
      </c>
      <c r="AG13" s="25"/>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17" customFormat="1" ht="3.75" customHeight="1">
      <c r="B14" s="117"/>
      <c r="C14" s="117"/>
      <c r="D14" s="117"/>
      <c r="E14" s="117"/>
      <c r="F14" s="117"/>
      <c r="G14" s="117"/>
      <c r="H14" s="10"/>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7"/>
    </row>
    <row r="15" spans="1:256" ht="3.75" customHeight="1">
      <c r="A15" s="17"/>
      <c r="B15" s="28"/>
      <c r="C15" s="29"/>
      <c r="D15" s="30"/>
      <c r="E15" s="30"/>
      <c r="F15" s="30"/>
      <c r="G15" s="30"/>
      <c r="H15" s="30"/>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2"/>
    </row>
    <row r="16" spans="1:256" ht="16.5" customHeight="1">
      <c r="A16" s="17"/>
      <c r="B16" s="33"/>
      <c r="C16" s="34"/>
      <c r="D16" s="35" t="str">
        <f>IF(AG16="○","レ","")</f>
        <v/>
      </c>
      <c r="E16" s="26"/>
      <c r="F16" s="26"/>
      <c r="G16" s="23" t="s">
        <v>15</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36" t="str">
        <f>IF(AA13&gt;0,"○","")</f>
        <v/>
      </c>
    </row>
    <row r="17" spans="1:33" ht="3.75" customHeight="1">
      <c r="A17" s="17"/>
      <c r="B17" s="28"/>
      <c r="C17" s="37"/>
      <c r="D17" s="38"/>
      <c r="E17" s="38"/>
      <c r="F17" s="38"/>
      <c r="G17" s="38"/>
      <c r="H17" s="38"/>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40"/>
    </row>
    <row r="18" spans="1:33" ht="3.75" customHeight="1">
      <c r="A18" s="17"/>
      <c r="B18" s="28"/>
      <c r="C18" s="41"/>
      <c r="D18" s="38"/>
      <c r="E18" s="30"/>
      <c r="F18" s="30"/>
      <c r="G18" s="30"/>
      <c r="H18" s="30"/>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42"/>
    </row>
    <row r="19" spans="1:33" ht="16.5" customHeight="1">
      <c r="B19" s="33"/>
      <c r="C19" s="34"/>
      <c r="D19" s="35" t="str">
        <f>IF(AG16="","レ","")</f>
        <v>レ</v>
      </c>
      <c r="E19" s="26"/>
      <c r="F19" s="26"/>
      <c r="G19" s="23" t="s">
        <v>16</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43"/>
    </row>
    <row r="20" spans="1:33" ht="3.75" customHeight="1">
      <c r="B20" s="33"/>
      <c r="C20" s="34"/>
      <c r="D20" s="26"/>
      <c r="E20" s="26"/>
      <c r="F20" s="26"/>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43"/>
    </row>
    <row r="21" spans="1:33" ht="24" customHeight="1">
      <c r="B21" s="33"/>
      <c r="C21" s="44"/>
      <c r="D21" s="17"/>
      <c r="E21" s="17"/>
      <c r="F21" s="17"/>
      <c r="G21" s="112" t="s">
        <v>17</v>
      </c>
      <c r="H21" s="112"/>
      <c r="I21" s="112"/>
      <c r="J21" s="112"/>
      <c r="K21" s="112"/>
      <c r="L21" s="24" t="s">
        <v>14</v>
      </c>
      <c r="M21" s="113" t="s">
        <v>18</v>
      </c>
      <c r="N21" s="113"/>
      <c r="O21" s="113"/>
      <c r="P21" s="113"/>
      <c r="Q21" s="24" t="s">
        <v>14</v>
      </c>
      <c r="R21" s="114" t="s">
        <v>19</v>
      </c>
      <c r="S21" s="114"/>
      <c r="T21" s="114"/>
      <c r="U21" s="24" t="s">
        <v>14</v>
      </c>
      <c r="V21" s="114" t="s">
        <v>20</v>
      </c>
      <c r="W21" s="114"/>
      <c r="X21" s="114"/>
      <c r="Y21" s="114"/>
      <c r="Z21" s="114"/>
      <c r="AA21" s="24" t="s">
        <v>14</v>
      </c>
      <c r="AB21" s="113" t="s">
        <v>21</v>
      </c>
      <c r="AC21" s="113"/>
      <c r="AD21" s="113"/>
      <c r="AE21" s="24" t="s">
        <v>14</v>
      </c>
      <c r="AF21" s="17"/>
      <c r="AG21" s="43"/>
    </row>
    <row r="22" spans="1:33" ht="24" customHeight="1">
      <c r="B22" s="33"/>
      <c r="C22" s="44"/>
      <c r="D22" s="17"/>
      <c r="E22" s="17"/>
      <c r="F22" s="17"/>
      <c r="G22" s="107">
        <f>-N22+R22+V22+AB22</f>
        <v>0</v>
      </c>
      <c r="H22" s="107"/>
      <c r="I22" s="107"/>
      <c r="J22" s="107"/>
      <c r="K22" s="107"/>
      <c r="L22" s="45" t="s">
        <v>22</v>
      </c>
      <c r="M22" s="46" t="s">
        <v>23</v>
      </c>
      <c r="N22" s="109">
        <f>IF(AA13&lt;0,-AA13,0)</f>
        <v>0</v>
      </c>
      <c r="O22" s="109"/>
      <c r="P22" s="109"/>
      <c r="Q22" s="47" t="s">
        <v>24</v>
      </c>
      <c r="R22" s="110">
        <v>0</v>
      </c>
      <c r="S22" s="110"/>
      <c r="T22" s="110"/>
      <c r="U22" s="47" t="s">
        <v>24</v>
      </c>
      <c r="V22" s="111">
        <v>0</v>
      </c>
      <c r="W22" s="111"/>
      <c r="X22" s="111"/>
      <c r="Y22" s="111"/>
      <c r="Z22" s="111"/>
      <c r="AA22" s="47" t="s">
        <v>24</v>
      </c>
      <c r="AB22" s="110">
        <v>0</v>
      </c>
      <c r="AC22" s="110"/>
      <c r="AD22" s="110"/>
      <c r="AE22" s="17"/>
      <c r="AF22" s="17"/>
      <c r="AG22" s="43"/>
    </row>
    <row r="23" spans="1:33" ht="24" customHeight="1">
      <c r="B23" s="33"/>
      <c r="C23" s="44"/>
      <c r="D23" s="17"/>
      <c r="E23" s="17"/>
      <c r="F23" s="17"/>
      <c r="G23" s="48" t="s">
        <v>25</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9"/>
    </row>
    <row r="24" spans="1:33" ht="3.75" customHeight="1">
      <c r="B24" s="33"/>
      <c r="C24" s="44"/>
      <c r="D24" s="17"/>
      <c r="E24" s="17"/>
      <c r="F24" s="50"/>
      <c r="G24" s="17"/>
      <c r="H24" s="17"/>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2"/>
    </row>
    <row r="25" spans="1:33" ht="16.5" customHeight="1">
      <c r="B25" s="33"/>
      <c r="C25" s="44"/>
      <c r="D25" s="17"/>
      <c r="E25" s="17"/>
      <c r="F25" s="44"/>
      <c r="G25" s="53" t="str">
        <f>IF(AG25="○","レ","")</f>
        <v>レ</v>
      </c>
      <c r="H25" s="54"/>
      <c r="I25" s="55" t="s">
        <v>26</v>
      </c>
      <c r="J25" s="11"/>
      <c r="K25" s="11"/>
      <c r="L25" s="104" t="s">
        <v>27</v>
      </c>
      <c r="M25" s="104"/>
      <c r="N25" s="104"/>
      <c r="O25" s="104"/>
      <c r="P25" s="104"/>
      <c r="Q25" s="104"/>
      <c r="R25" s="17"/>
      <c r="S25" s="17"/>
      <c r="T25" s="17"/>
      <c r="U25" s="17"/>
      <c r="V25" s="17"/>
      <c r="W25" s="17"/>
      <c r="X25" s="17"/>
      <c r="Y25" s="17"/>
      <c r="Z25" s="17"/>
      <c r="AA25" s="17"/>
      <c r="AB25" s="17"/>
      <c r="AC25" s="17"/>
      <c r="AD25" s="17"/>
      <c r="AE25" s="17"/>
      <c r="AF25" s="17"/>
      <c r="AG25" s="36" t="str">
        <f>IF(AG16="○","",IF(G$22&gt;=0,"○"," "))</f>
        <v>○</v>
      </c>
    </row>
    <row r="26" spans="1:33" ht="3.75" customHeight="1">
      <c r="B26" s="33"/>
      <c r="C26" s="44"/>
      <c r="D26" s="17"/>
      <c r="E26" s="17"/>
      <c r="F26" s="56"/>
      <c r="G26" s="57"/>
      <c r="H26" s="58"/>
      <c r="I26" s="37"/>
      <c r="J26" s="38"/>
      <c r="K26" s="38"/>
      <c r="L26" s="38"/>
      <c r="M26" s="38"/>
      <c r="N26" s="38"/>
      <c r="O26" s="38"/>
      <c r="P26" s="38"/>
      <c r="Q26" s="38"/>
      <c r="R26" s="48"/>
      <c r="S26" s="48"/>
      <c r="T26" s="48"/>
      <c r="U26" s="48"/>
      <c r="V26" s="48"/>
      <c r="W26" s="48"/>
      <c r="X26" s="48"/>
      <c r="Y26" s="48"/>
      <c r="Z26" s="48"/>
      <c r="AA26" s="48"/>
      <c r="AB26" s="48"/>
      <c r="AC26" s="48"/>
      <c r="AD26" s="48"/>
      <c r="AE26" s="48"/>
      <c r="AF26" s="48"/>
      <c r="AG26" s="40"/>
    </row>
    <row r="27" spans="1:33" ht="3.75" customHeight="1">
      <c r="B27" s="33"/>
      <c r="C27" s="44"/>
      <c r="D27" s="17"/>
      <c r="E27" s="17"/>
      <c r="F27" s="44"/>
      <c r="G27" s="31"/>
      <c r="H27" s="26"/>
      <c r="I27" s="41"/>
      <c r="J27" s="11"/>
      <c r="K27" s="11"/>
      <c r="L27" s="11"/>
      <c r="M27" s="11"/>
      <c r="N27" s="11"/>
      <c r="O27" s="11"/>
      <c r="P27" s="11"/>
      <c r="Q27" s="11"/>
      <c r="R27" s="17"/>
      <c r="S27" s="17"/>
      <c r="T27" s="17"/>
      <c r="U27" s="17"/>
      <c r="V27" s="17"/>
      <c r="W27" s="17"/>
      <c r="X27" s="17"/>
      <c r="Y27" s="17"/>
      <c r="Z27" s="17"/>
      <c r="AA27" s="17"/>
      <c r="AB27" s="17"/>
      <c r="AC27" s="17"/>
      <c r="AD27" s="17"/>
      <c r="AE27" s="17"/>
      <c r="AF27" s="17"/>
      <c r="AG27" s="36"/>
    </row>
    <row r="28" spans="1:33" ht="16.5" customHeight="1">
      <c r="B28" s="33"/>
      <c r="C28" s="44"/>
      <c r="D28" s="17"/>
      <c r="E28" s="17"/>
      <c r="F28" s="59"/>
      <c r="G28" s="35" t="str">
        <f>IF(AG28="○","レ","")</f>
        <v/>
      </c>
      <c r="H28" s="34"/>
      <c r="I28" s="105" t="s">
        <v>28</v>
      </c>
      <c r="J28" s="105"/>
      <c r="K28" s="105"/>
      <c r="L28" s="106" t="s">
        <v>29</v>
      </c>
      <c r="M28" s="106"/>
      <c r="N28" s="106"/>
      <c r="O28" s="106"/>
      <c r="P28" s="106"/>
      <c r="Q28" s="106"/>
      <c r="R28" s="60"/>
      <c r="S28" s="61" t="s">
        <v>30</v>
      </c>
      <c r="T28" s="61"/>
      <c r="U28" s="61"/>
      <c r="V28" s="61"/>
      <c r="W28" s="61"/>
      <c r="X28" s="62" t="s">
        <v>14</v>
      </c>
      <c r="Y28" s="62"/>
      <c r="Z28" s="61" t="s">
        <v>31</v>
      </c>
      <c r="AA28" s="61"/>
      <c r="AB28" s="61"/>
      <c r="AC28" s="61"/>
      <c r="AD28" s="62" t="s">
        <v>14</v>
      </c>
      <c r="AE28" s="61"/>
      <c r="AF28" s="61"/>
      <c r="AG28" s="36" t="str">
        <f>IF(G22&lt;0,IF(-G22&lt;=S31,"○",""),"")</f>
        <v/>
      </c>
    </row>
    <row r="29" spans="1:33" ht="3.75" customHeight="1">
      <c r="B29" s="33"/>
      <c r="C29" s="44"/>
      <c r="D29" s="17"/>
      <c r="E29" s="63"/>
      <c r="F29" s="56"/>
      <c r="G29" s="39"/>
      <c r="H29" s="39"/>
      <c r="I29" s="37"/>
      <c r="J29" s="38"/>
      <c r="K29" s="38"/>
      <c r="L29" s="38"/>
      <c r="M29" s="38"/>
      <c r="N29" s="38"/>
      <c r="O29" s="38"/>
      <c r="P29" s="38"/>
      <c r="Q29" s="64"/>
      <c r="R29" s="65"/>
      <c r="S29" s="17"/>
      <c r="T29" s="17"/>
      <c r="U29" s="17"/>
      <c r="V29" s="17"/>
      <c r="W29" s="17"/>
      <c r="X29" s="24"/>
      <c r="Y29" s="24"/>
      <c r="Z29" s="17"/>
      <c r="AA29" s="17"/>
      <c r="AB29" s="17"/>
      <c r="AC29" s="17"/>
      <c r="AD29" s="24"/>
      <c r="AE29" s="17"/>
      <c r="AF29" s="17"/>
      <c r="AG29" s="40"/>
    </row>
    <row r="30" spans="1:33" ht="3.75" customHeight="1">
      <c r="B30" s="33"/>
      <c r="C30" s="44"/>
      <c r="D30" s="17"/>
      <c r="E30" s="17"/>
      <c r="F30" s="44"/>
      <c r="G30" s="26"/>
      <c r="H30" s="66"/>
      <c r="I30" s="41"/>
      <c r="J30" s="11"/>
      <c r="K30" s="11"/>
      <c r="L30" s="11"/>
      <c r="M30" s="11"/>
      <c r="N30" s="11"/>
      <c r="O30" s="11"/>
      <c r="P30" s="11"/>
      <c r="Q30" s="11"/>
      <c r="R30" s="65"/>
      <c r="S30" s="17"/>
      <c r="T30" s="17"/>
      <c r="U30" s="17"/>
      <c r="V30" s="17"/>
      <c r="W30" s="17"/>
      <c r="X30" s="24"/>
      <c r="Y30" s="24"/>
      <c r="Z30" s="17"/>
      <c r="AA30" s="17"/>
      <c r="AB30" s="17"/>
      <c r="AC30" s="17"/>
      <c r="AD30" s="24"/>
      <c r="AE30" s="17"/>
      <c r="AF30" s="17"/>
      <c r="AG30" s="36"/>
    </row>
    <row r="31" spans="1:33" ht="16.5" customHeight="1">
      <c r="B31" s="33"/>
      <c r="C31" s="44"/>
      <c r="D31" s="17"/>
      <c r="E31" s="17"/>
      <c r="F31" s="59"/>
      <c r="G31" s="35" t="str">
        <f>IF(AG31="×","レ","")</f>
        <v/>
      </c>
      <c r="H31" s="34"/>
      <c r="I31" s="55" t="s">
        <v>28</v>
      </c>
      <c r="J31" s="10"/>
      <c r="K31" s="10"/>
      <c r="L31" s="11" t="s">
        <v>32</v>
      </c>
      <c r="M31" s="10"/>
      <c r="N31" s="10"/>
      <c r="O31" s="10"/>
      <c r="P31" s="10"/>
      <c r="Q31" s="11"/>
      <c r="R31" s="65"/>
      <c r="S31" s="107">
        <f>ROUNDDOWN(Z31*0.2,0)</f>
        <v>0</v>
      </c>
      <c r="T31" s="107"/>
      <c r="U31" s="107"/>
      <c r="V31" s="107"/>
      <c r="W31" s="67"/>
      <c r="X31" s="47" t="s">
        <v>22</v>
      </c>
      <c r="Y31" s="26"/>
      <c r="Z31" s="108">
        <f>M43</f>
        <v>0</v>
      </c>
      <c r="AA31" s="108"/>
      <c r="AB31" s="108"/>
      <c r="AC31" s="108"/>
      <c r="AD31" s="100" t="s">
        <v>33</v>
      </c>
      <c r="AE31" s="100"/>
      <c r="AF31" s="100"/>
      <c r="AG31" s="36" t="str">
        <f>IF(G22&lt;0,IF(-G22&gt;S31,"×",""),"")</f>
        <v/>
      </c>
    </row>
    <row r="32" spans="1:33" ht="3.75" customHeight="1">
      <c r="B32" s="33"/>
      <c r="C32" s="44"/>
      <c r="D32" s="17"/>
      <c r="E32" s="17"/>
      <c r="F32" s="44"/>
      <c r="G32" s="31"/>
      <c r="H32" s="26"/>
      <c r="I32" s="41"/>
      <c r="J32" s="10"/>
      <c r="K32" s="10"/>
      <c r="L32" s="11"/>
      <c r="M32" s="10"/>
      <c r="N32" s="10"/>
      <c r="O32" s="10"/>
      <c r="P32" s="10"/>
      <c r="Q32" s="11"/>
      <c r="R32" s="68"/>
      <c r="S32" s="69"/>
      <c r="T32" s="69"/>
      <c r="U32" s="69"/>
      <c r="V32" s="69"/>
      <c r="W32" s="69"/>
      <c r="X32" s="69"/>
      <c r="Y32" s="69"/>
      <c r="Z32" s="69"/>
      <c r="AA32" s="69"/>
      <c r="AB32" s="69"/>
      <c r="AC32" s="69"/>
      <c r="AD32" s="69"/>
      <c r="AE32" s="69"/>
      <c r="AF32" s="69"/>
      <c r="AG32" s="36"/>
    </row>
    <row r="33" spans="2:33" ht="3.75" customHeight="1">
      <c r="B33" s="70"/>
      <c r="C33" s="71"/>
      <c r="D33" s="72"/>
      <c r="E33" s="72"/>
      <c r="F33" s="71"/>
      <c r="G33" s="73"/>
      <c r="H33" s="73"/>
      <c r="I33" s="74"/>
      <c r="J33" s="75"/>
      <c r="K33" s="75"/>
      <c r="L33" s="75"/>
      <c r="M33" s="75"/>
      <c r="N33" s="75"/>
      <c r="O33" s="75"/>
      <c r="P33" s="75"/>
      <c r="Q33" s="75"/>
      <c r="R33" s="72"/>
      <c r="S33" s="72"/>
      <c r="T33" s="72"/>
      <c r="U33" s="72"/>
      <c r="V33" s="72"/>
      <c r="W33" s="72"/>
      <c r="X33" s="72"/>
      <c r="Y33" s="72"/>
      <c r="Z33" s="72"/>
      <c r="AA33" s="72"/>
      <c r="AB33" s="72"/>
      <c r="AC33" s="72"/>
      <c r="AD33" s="72"/>
      <c r="AE33" s="72"/>
      <c r="AF33" s="72"/>
      <c r="AG33" s="76"/>
    </row>
    <row r="34" spans="2:33" ht="24" customHeight="1">
      <c r="B34" s="101" t="s">
        <v>34</v>
      </c>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row>
    <row r="35" spans="2:33" ht="3.75" customHeight="1">
      <c r="B35" s="77"/>
      <c r="C35" s="22"/>
      <c r="D35" s="22"/>
      <c r="E35" s="22"/>
      <c r="F35" s="22"/>
      <c r="G35" s="22"/>
      <c r="H35" s="22"/>
      <c r="I35" s="22"/>
      <c r="J35" s="22"/>
      <c r="K35" s="22"/>
      <c r="L35" s="22"/>
      <c r="M35" s="22"/>
      <c r="N35" s="22"/>
      <c r="O35" s="22"/>
      <c r="P35" s="22"/>
      <c r="Q35" s="22"/>
      <c r="R35" s="22"/>
      <c r="S35" s="22"/>
      <c r="T35" s="22"/>
      <c r="U35" s="22"/>
      <c r="V35" s="22"/>
      <c r="W35" s="78"/>
      <c r="X35" s="79"/>
      <c r="Y35" s="79"/>
      <c r="Z35" s="79"/>
      <c r="AA35" s="79"/>
      <c r="AB35" s="79"/>
      <c r="AC35" s="79"/>
      <c r="AD35" s="79"/>
      <c r="AE35" s="79"/>
      <c r="AF35" s="79"/>
      <c r="AG35" s="80"/>
    </row>
    <row r="36" spans="2:33" ht="16.5" customHeight="1">
      <c r="B36" s="33"/>
      <c r="C36" s="17"/>
      <c r="D36" s="17"/>
      <c r="E36" s="17"/>
      <c r="F36" s="17"/>
      <c r="G36" s="81" t="s">
        <v>35</v>
      </c>
      <c r="H36" s="17"/>
      <c r="I36" s="17"/>
      <c r="J36" s="17"/>
      <c r="K36" s="24" t="s">
        <v>14</v>
      </c>
      <c r="L36" s="17"/>
      <c r="M36" s="81" t="s">
        <v>36</v>
      </c>
      <c r="N36" s="17"/>
      <c r="O36" s="17"/>
      <c r="P36" s="24" t="s">
        <v>14</v>
      </c>
      <c r="Q36" s="17"/>
      <c r="R36" s="81" t="s">
        <v>37</v>
      </c>
      <c r="S36" s="17"/>
      <c r="T36" s="17"/>
      <c r="U36" s="17"/>
      <c r="V36" s="17"/>
      <c r="W36" s="44"/>
      <c r="X36" s="35" t="str">
        <f>IF(AG36="○","レ","")</f>
        <v>レ</v>
      </c>
      <c r="Y36" s="34"/>
      <c r="Z36" s="23" t="s">
        <v>38</v>
      </c>
      <c r="AA36" s="11"/>
      <c r="AB36" s="11"/>
      <c r="AC36" s="11"/>
      <c r="AD36" s="11"/>
      <c r="AE36" s="11"/>
      <c r="AF36" s="82"/>
      <c r="AG36" s="36" t="str">
        <f>IF(R39&gt;=75,"○"," ")</f>
        <v>○</v>
      </c>
    </row>
    <row r="37" spans="2:33" ht="3.75" customHeight="1">
      <c r="B37" s="33"/>
      <c r="C37" s="17"/>
      <c r="D37" s="17"/>
      <c r="E37" s="17"/>
      <c r="F37" s="17"/>
      <c r="G37" s="17"/>
      <c r="H37" s="17"/>
      <c r="I37" s="17"/>
      <c r="J37" s="17"/>
      <c r="K37" s="24"/>
      <c r="L37" s="17"/>
      <c r="M37" s="17"/>
      <c r="N37" s="17"/>
      <c r="O37" s="17"/>
      <c r="P37" s="24"/>
      <c r="Q37" s="17"/>
      <c r="R37" s="17"/>
      <c r="S37" s="17"/>
      <c r="T37" s="17"/>
      <c r="U37" s="17"/>
      <c r="V37" s="17"/>
      <c r="W37" s="44"/>
      <c r="X37" s="31"/>
      <c r="Y37" s="39"/>
      <c r="Z37" s="38"/>
      <c r="AA37" s="38"/>
      <c r="AB37" s="38"/>
      <c r="AC37" s="38"/>
      <c r="AD37" s="38"/>
      <c r="AE37" s="38"/>
      <c r="AF37" s="83"/>
      <c r="AG37" s="40"/>
    </row>
    <row r="38" spans="2:33" ht="3.75" customHeight="1">
      <c r="B38" s="33"/>
      <c r="C38" s="17"/>
      <c r="D38" s="17"/>
      <c r="E38" s="17"/>
      <c r="F38" s="17"/>
      <c r="G38" s="17"/>
      <c r="H38" s="17"/>
      <c r="I38" s="17"/>
      <c r="J38" s="17"/>
      <c r="K38" s="24"/>
      <c r="L38" s="17"/>
      <c r="M38" s="17"/>
      <c r="N38" s="17"/>
      <c r="O38" s="17"/>
      <c r="P38" s="24"/>
      <c r="Q38" s="17"/>
      <c r="R38" s="17"/>
      <c r="S38" s="17"/>
      <c r="T38" s="17"/>
      <c r="U38" s="17"/>
      <c r="V38" s="17"/>
      <c r="W38" s="50"/>
      <c r="X38" s="57"/>
      <c r="Y38" s="31"/>
      <c r="Z38" s="30"/>
      <c r="AA38" s="30"/>
      <c r="AB38" s="30"/>
      <c r="AC38" s="30"/>
      <c r="AD38" s="30"/>
      <c r="AE38" s="30"/>
      <c r="AF38" s="84"/>
      <c r="AG38" s="32"/>
    </row>
    <row r="39" spans="2:33" ht="24" customHeight="1">
      <c r="B39" s="33"/>
      <c r="C39" s="17"/>
      <c r="D39" s="17"/>
      <c r="E39" s="17"/>
      <c r="F39" s="17"/>
      <c r="G39" s="102"/>
      <c r="H39" s="102"/>
      <c r="I39" s="102"/>
      <c r="J39" s="102"/>
      <c r="K39" s="102"/>
      <c r="L39" s="47" t="s">
        <v>39</v>
      </c>
      <c r="M39" s="102"/>
      <c r="N39" s="102"/>
      <c r="O39" s="102"/>
      <c r="P39" s="102"/>
      <c r="Q39" s="81" t="s">
        <v>22</v>
      </c>
      <c r="R39" s="103" t="str">
        <f>IF(M39="","",G39/M39*100)</f>
        <v/>
      </c>
      <c r="S39" s="103"/>
      <c r="T39" s="103"/>
      <c r="U39" s="81" t="s">
        <v>40</v>
      </c>
      <c r="V39" s="17"/>
      <c r="W39" s="44"/>
      <c r="X39" s="35" t="str">
        <f>IF(AG39="×","レ","")</f>
        <v/>
      </c>
      <c r="Y39" s="34"/>
      <c r="Z39" s="23" t="s">
        <v>41</v>
      </c>
      <c r="AA39" s="11"/>
      <c r="AB39" s="11"/>
      <c r="AC39" s="11"/>
      <c r="AD39" s="11"/>
      <c r="AE39" s="11"/>
      <c r="AF39" s="82"/>
      <c r="AG39" s="36" t="str">
        <f>IF(R39&lt;75,"×"," ")</f>
        <v xml:space="preserve"> </v>
      </c>
    </row>
    <row r="40" spans="2:33" ht="3.75" customHeight="1">
      <c r="B40" s="33"/>
      <c r="C40" s="17"/>
      <c r="D40" s="17"/>
      <c r="E40" s="17"/>
      <c r="F40" s="17"/>
      <c r="G40" s="85"/>
      <c r="H40" s="85"/>
      <c r="I40" s="85"/>
      <c r="J40" s="85"/>
      <c r="K40" s="85"/>
      <c r="L40" s="17"/>
      <c r="M40" s="85"/>
      <c r="N40" s="85"/>
      <c r="O40" s="85"/>
      <c r="P40" s="85"/>
      <c r="Q40" s="17"/>
      <c r="R40" s="86"/>
      <c r="S40" s="86"/>
      <c r="T40" s="86"/>
      <c r="U40" s="17"/>
      <c r="V40" s="17"/>
      <c r="W40" s="56"/>
      <c r="X40" s="57"/>
      <c r="Y40" s="39"/>
      <c r="Z40" s="38"/>
      <c r="AA40" s="38"/>
      <c r="AB40" s="38"/>
      <c r="AC40" s="38"/>
      <c r="AD40" s="38"/>
      <c r="AE40" s="38"/>
      <c r="AF40" s="38"/>
      <c r="AG40" s="40"/>
    </row>
    <row r="41" spans="2:33" ht="6" customHeight="1">
      <c r="B41" s="70"/>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87"/>
    </row>
    <row r="42" spans="2:33" ht="24" customHeight="1">
      <c r="B42" s="18" t="s">
        <v>42</v>
      </c>
      <c r="C42" s="88"/>
      <c r="D42" s="88"/>
      <c r="E42" s="88"/>
      <c r="F42" s="88"/>
      <c r="G42" s="88"/>
      <c r="H42" s="88"/>
      <c r="I42" s="88"/>
      <c r="J42" s="88"/>
      <c r="K42" s="88"/>
      <c r="L42" s="88"/>
      <c r="M42" s="89" t="s">
        <v>43</v>
      </c>
      <c r="N42" s="88"/>
      <c r="O42" s="88"/>
      <c r="P42" s="88"/>
      <c r="Q42" s="88"/>
      <c r="R42" s="88"/>
      <c r="S42" s="88"/>
      <c r="T42" s="88"/>
      <c r="U42" s="89" t="s">
        <v>44</v>
      </c>
      <c r="V42" s="88"/>
      <c r="W42" s="88"/>
      <c r="X42" s="88"/>
      <c r="Y42" s="88"/>
      <c r="Z42" s="88"/>
      <c r="AA42" s="88"/>
      <c r="AB42" s="88"/>
      <c r="AC42" s="88"/>
      <c r="AD42" s="88"/>
      <c r="AE42" s="88"/>
      <c r="AF42" s="88"/>
      <c r="AG42" s="90"/>
    </row>
    <row r="43" spans="2:33" ht="24" customHeight="1">
      <c r="B43" s="77"/>
      <c r="C43" s="22"/>
      <c r="D43" s="22"/>
      <c r="E43" s="22"/>
      <c r="F43" s="22"/>
      <c r="G43" s="22"/>
      <c r="H43" s="22"/>
      <c r="I43" s="22"/>
      <c r="J43" s="22"/>
      <c r="K43" s="22"/>
      <c r="L43" s="22"/>
      <c r="M43" s="96"/>
      <c r="N43" s="96"/>
      <c r="O43" s="96"/>
      <c r="P43" s="96"/>
      <c r="Q43" s="23" t="s">
        <v>14</v>
      </c>
      <c r="R43" s="22"/>
      <c r="S43" s="22"/>
      <c r="T43" s="22"/>
      <c r="U43" s="96"/>
      <c r="V43" s="96"/>
      <c r="W43" s="96"/>
      <c r="X43" s="96"/>
      <c r="Y43" s="96"/>
      <c r="Z43" s="96"/>
      <c r="AA43" s="23" t="s">
        <v>14</v>
      </c>
      <c r="AB43" s="22"/>
      <c r="AC43" s="22"/>
      <c r="AD43" s="22"/>
      <c r="AE43" s="22"/>
      <c r="AF43" s="22"/>
      <c r="AG43" s="25"/>
    </row>
    <row r="44" spans="2:33" ht="6" customHeight="1">
      <c r="B44" s="77"/>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5"/>
    </row>
    <row r="45" spans="2:33" ht="3.75" customHeight="1">
      <c r="B45" s="77"/>
      <c r="C45" s="22"/>
      <c r="D45" s="22"/>
      <c r="E45" s="22"/>
      <c r="F45" s="78"/>
      <c r="G45" s="79"/>
      <c r="H45" s="79"/>
      <c r="I45" s="78"/>
      <c r="J45" s="79"/>
      <c r="K45" s="79"/>
      <c r="L45" s="79"/>
      <c r="M45" s="79"/>
      <c r="N45" s="79"/>
      <c r="O45" s="79"/>
      <c r="P45" s="79"/>
      <c r="Q45" s="79"/>
      <c r="R45" s="79"/>
      <c r="S45" s="79"/>
      <c r="T45" s="79"/>
      <c r="U45" s="79"/>
      <c r="V45" s="79"/>
      <c r="W45" s="79"/>
      <c r="X45" s="79"/>
      <c r="Y45" s="79"/>
      <c r="Z45" s="79"/>
      <c r="AA45" s="79"/>
      <c r="AB45" s="79"/>
      <c r="AC45" s="79"/>
      <c r="AD45" s="79"/>
      <c r="AE45" s="79"/>
      <c r="AF45" s="79"/>
      <c r="AG45" s="80"/>
    </row>
    <row r="46" spans="2:33" ht="16.5" customHeight="1">
      <c r="B46" s="33"/>
      <c r="C46" s="17"/>
      <c r="D46" s="17"/>
      <c r="E46" s="17"/>
      <c r="F46" s="44"/>
      <c r="G46" s="53" t="str">
        <f>IF(AG46="○","レ","")</f>
        <v/>
      </c>
      <c r="H46" s="34"/>
      <c r="I46" s="55" t="s">
        <v>45</v>
      </c>
      <c r="J46" s="11"/>
      <c r="K46" s="11"/>
      <c r="L46" s="11"/>
      <c r="M46" s="11"/>
      <c r="N46" s="11"/>
      <c r="O46" s="11"/>
      <c r="P46" s="11"/>
      <c r="Q46" s="11"/>
      <c r="R46" s="11"/>
      <c r="S46" s="11"/>
      <c r="T46" s="11"/>
      <c r="U46" s="11"/>
      <c r="V46" s="11"/>
      <c r="W46" s="11"/>
      <c r="X46" s="11"/>
      <c r="Y46" s="11"/>
      <c r="Z46" s="11"/>
      <c r="AA46" s="11"/>
      <c r="AB46" s="11"/>
      <c r="AC46" s="11"/>
      <c r="AD46" s="11"/>
      <c r="AE46" s="11"/>
      <c r="AF46" s="11"/>
      <c r="AG46" s="36" t="str">
        <f>IF(M43&gt;=20000,IF(U43&gt;=40000,"○"," ")," ")</f>
        <v xml:space="preserve"> </v>
      </c>
    </row>
    <row r="47" spans="2:33" ht="3.75" customHeight="1">
      <c r="B47" s="33"/>
      <c r="C47" s="17"/>
      <c r="D47" s="17"/>
      <c r="E47" s="17"/>
      <c r="F47" s="56"/>
      <c r="G47" s="57"/>
      <c r="H47" s="39"/>
      <c r="I47" s="37"/>
      <c r="J47" s="38"/>
      <c r="K47" s="38"/>
      <c r="L47" s="38"/>
      <c r="M47" s="38"/>
      <c r="N47" s="38"/>
      <c r="O47" s="38"/>
      <c r="P47" s="38"/>
      <c r="Q47" s="38"/>
      <c r="R47" s="38"/>
      <c r="S47" s="38"/>
      <c r="T47" s="38"/>
      <c r="U47" s="38"/>
      <c r="V47" s="38"/>
      <c r="W47" s="38"/>
      <c r="X47" s="38"/>
      <c r="Y47" s="38"/>
      <c r="Z47" s="38"/>
      <c r="AA47" s="38"/>
      <c r="AB47" s="38"/>
      <c r="AC47" s="38"/>
      <c r="AD47" s="38"/>
      <c r="AE47" s="38"/>
      <c r="AF47" s="38"/>
      <c r="AG47" s="40"/>
    </row>
    <row r="48" spans="2:33" ht="3.75" customHeight="1">
      <c r="B48" s="33"/>
      <c r="C48" s="17"/>
      <c r="D48" s="17"/>
      <c r="E48" s="17"/>
      <c r="F48" s="44"/>
      <c r="G48" s="57"/>
      <c r="H48" s="31"/>
      <c r="I48" s="29"/>
      <c r="J48" s="30"/>
      <c r="K48" s="30"/>
      <c r="L48" s="30"/>
      <c r="M48" s="30"/>
      <c r="N48" s="30"/>
      <c r="O48" s="30"/>
      <c r="P48" s="30"/>
      <c r="Q48" s="30"/>
      <c r="R48" s="30"/>
      <c r="S48" s="30"/>
      <c r="T48" s="30"/>
      <c r="U48" s="30"/>
      <c r="V48" s="30"/>
      <c r="W48" s="30"/>
      <c r="X48" s="30"/>
      <c r="Y48" s="30"/>
      <c r="Z48" s="30"/>
      <c r="AA48" s="30"/>
      <c r="AB48" s="30"/>
      <c r="AC48" s="30"/>
      <c r="AD48" s="30"/>
      <c r="AE48" s="30"/>
      <c r="AF48" s="30"/>
      <c r="AG48" s="32"/>
    </row>
    <row r="49" spans="2:33" ht="16.5" customHeight="1">
      <c r="B49" s="33"/>
      <c r="C49" s="17"/>
      <c r="D49" s="17"/>
      <c r="E49" s="17"/>
      <c r="F49" s="44"/>
      <c r="G49" s="53" t="str">
        <f>IF(AG49="×","レ","")</f>
        <v>レ</v>
      </c>
      <c r="H49" s="34"/>
      <c r="I49" s="55" t="s">
        <v>46</v>
      </c>
      <c r="J49" s="11"/>
      <c r="K49" s="11"/>
      <c r="L49" s="11"/>
      <c r="M49" s="11"/>
      <c r="N49" s="11"/>
      <c r="O49" s="11"/>
      <c r="P49" s="11"/>
      <c r="Q49" s="11"/>
      <c r="R49" s="11"/>
      <c r="S49" s="11"/>
      <c r="T49" s="11"/>
      <c r="U49" s="11"/>
      <c r="V49" s="11"/>
      <c r="W49" s="11"/>
      <c r="X49" s="11"/>
      <c r="Y49" s="11"/>
      <c r="Z49" s="11"/>
      <c r="AA49" s="11"/>
      <c r="AB49" s="11"/>
      <c r="AC49" s="11"/>
      <c r="AD49" s="11"/>
      <c r="AE49" s="11"/>
      <c r="AF49" s="11"/>
      <c r="AG49" s="36" t="str">
        <f>IF(AG46="○"," ","×")</f>
        <v>×</v>
      </c>
    </row>
    <row r="50" spans="2:33" ht="3.75" customHeight="1">
      <c r="B50" s="33"/>
      <c r="C50" s="17"/>
      <c r="D50" s="17"/>
      <c r="E50" s="17"/>
      <c r="F50" s="56"/>
      <c r="G50" s="39"/>
      <c r="H50" s="39"/>
      <c r="I50" s="37"/>
      <c r="J50" s="38"/>
      <c r="K50" s="38"/>
      <c r="L50" s="38"/>
      <c r="M50" s="38"/>
      <c r="N50" s="38"/>
      <c r="O50" s="38"/>
      <c r="P50" s="38"/>
      <c r="Q50" s="38"/>
      <c r="R50" s="38"/>
      <c r="S50" s="38"/>
      <c r="T50" s="38"/>
      <c r="U50" s="38"/>
      <c r="V50" s="38"/>
      <c r="W50" s="38"/>
      <c r="X50" s="38"/>
      <c r="Y50" s="38"/>
      <c r="Z50" s="38"/>
      <c r="AA50" s="38"/>
      <c r="AB50" s="38"/>
      <c r="AC50" s="38"/>
      <c r="AD50" s="38"/>
      <c r="AE50" s="38"/>
      <c r="AF50" s="38"/>
      <c r="AG50" s="40"/>
    </row>
    <row r="51" spans="2:33" ht="6" customHeight="1">
      <c r="B51" s="70"/>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87"/>
    </row>
    <row r="52" spans="2:33" ht="6.75" customHeight="1">
      <c r="B52"/>
      <c r="C52"/>
      <c r="D52"/>
      <c r="E52"/>
      <c r="F52"/>
      <c r="G52"/>
      <c r="H52"/>
      <c r="I52"/>
      <c r="J52"/>
      <c r="K52"/>
      <c r="L52"/>
      <c r="M52"/>
      <c r="N52"/>
      <c r="O52"/>
      <c r="P52"/>
      <c r="Q52"/>
      <c r="R52"/>
      <c r="S52"/>
      <c r="T52"/>
      <c r="U52"/>
      <c r="V52"/>
      <c r="W52"/>
      <c r="X52"/>
      <c r="Y52"/>
      <c r="Z52"/>
      <c r="AA52"/>
      <c r="AB52"/>
      <c r="AC52"/>
      <c r="AD52"/>
      <c r="AE52"/>
      <c r="AF52"/>
      <c r="AG52"/>
    </row>
    <row r="53" spans="2:33" ht="18" customHeight="1">
      <c r="B53" s="91" t="s">
        <v>47</v>
      </c>
      <c r="C53" s="97" t="s">
        <v>48</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row>
    <row r="54" spans="2:33" ht="18" customHeight="1">
      <c r="B54" s="91"/>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row>
    <row r="55" spans="2:33" ht="12.75" customHeight="1">
      <c r="B55" s="91" t="s">
        <v>47</v>
      </c>
      <c r="C55" s="97" t="s">
        <v>49</v>
      </c>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row>
    <row r="56" spans="2:33">
      <c r="B56" s="92"/>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row>
    <row r="57" spans="2:33" ht="6.75" customHeight="1">
      <c r="B57" s="92"/>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row>
    <row r="58" spans="2:33">
      <c r="B58" s="94" t="s">
        <v>50</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1"/>
    </row>
    <row r="59" spans="2:33" ht="13.5" customHeight="1">
      <c r="B59" s="94" t="s">
        <v>12</v>
      </c>
      <c r="C59" s="94"/>
      <c r="D59" s="94"/>
      <c r="E59" s="94"/>
      <c r="F59" s="94"/>
      <c r="G59" s="94"/>
      <c r="H59" s="94"/>
      <c r="I59" s="95"/>
      <c r="J59" s="91" t="s">
        <v>47</v>
      </c>
      <c r="K59" s="99" t="s">
        <v>51</v>
      </c>
      <c r="L59" s="99"/>
      <c r="M59" s="99"/>
      <c r="N59" s="99"/>
      <c r="O59" s="99"/>
      <c r="P59" s="99"/>
      <c r="Q59" s="99"/>
      <c r="R59" s="99"/>
      <c r="S59" s="99"/>
      <c r="T59" s="99"/>
      <c r="U59" s="99"/>
      <c r="V59" s="99"/>
      <c r="W59" s="99"/>
      <c r="X59" s="99"/>
      <c r="Y59" s="99"/>
      <c r="Z59" s="99"/>
      <c r="AA59" s="99"/>
      <c r="AB59" s="99"/>
      <c r="AC59" s="99"/>
      <c r="AD59" s="99"/>
      <c r="AE59" s="99"/>
      <c r="AF59" s="99"/>
      <c r="AG59" s="99"/>
    </row>
    <row r="60" spans="2:33">
      <c r="B60" s="94"/>
      <c r="C60" s="94"/>
      <c r="D60" s="94"/>
      <c r="E60" s="94"/>
      <c r="F60" s="94"/>
      <c r="G60" s="94"/>
      <c r="H60" s="95"/>
      <c r="I60" s="95"/>
      <c r="J60" s="95"/>
      <c r="K60" s="99"/>
      <c r="L60" s="99"/>
      <c r="M60" s="99"/>
      <c r="N60" s="99"/>
      <c r="O60" s="99"/>
      <c r="P60" s="99"/>
      <c r="Q60" s="99"/>
      <c r="R60" s="99"/>
      <c r="S60" s="99"/>
      <c r="T60" s="99"/>
      <c r="U60" s="99"/>
      <c r="V60" s="99"/>
      <c r="W60" s="99"/>
      <c r="X60" s="99"/>
      <c r="Y60" s="99"/>
      <c r="Z60" s="99"/>
      <c r="AA60" s="99"/>
      <c r="AB60" s="99"/>
      <c r="AC60" s="99"/>
      <c r="AD60" s="99"/>
      <c r="AE60" s="99"/>
      <c r="AF60" s="99"/>
      <c r="AG60" s="99"/>
    </row>
    <row r="61" spans="2:33" ht="13.5" customHeight="1">
      <c r="B61" s="94"/>
      <c r="C61" s="94"/>
      <c r="D61" s="94"/>
      <c r="E61" s="94"/>
      <c r="F61" s="94"/>
      <c r="G61" s="94"/>
      <c r="H61" s="94"/>
      <c r="I61" s="94"/>
      <c r="J61" s="91" t="s">
        <v>47</v>
      </c>
      <c r="K61" s="99" t="s">
        <v>52</v>
      </c>
      <c r="L61" s="99"/>
      <c r="M61" s="99"/>
      <c r="N61" s="99"/>
      <c r="O61" s="99"/>
      <c r="P61" s="99"/>
      <c r="Q61" s="99"/>
      <c r="R61" s="99"/>
      <c r="S61" s="99"/>
      <c r="T61" s="99"/>
      <c r="U61" s="99"/>
      <c r="V61" s="99"/>
      <c r="W61" s="99"/>
      <c r="X61" s="99"/>
      <c r="Y61" s="99"/>
      <c r="Z61" s="99"/>
      <c r="AA61" s="99"/>
      <c r="AB61" s="99"/>
      <c r="AC61" s="99"/>
      <c r="AD61" s="99"/>
      <c r="AE61" s="99"/>
      <c r="AF61" s="99"/>
      <c r="AG61" s="99"/>
    </row>
    <row r="62" spans="2:33">
      <c r="B62" s="94"/>
      <c r="C62" s="94"/>
      <c r="D62" s="94"/>
      <c r="E62" s="94"/>
      <c r="F62" s="94"/>
      <c r="G62" s="94"/>
      <c r="H62" s="94"/>
      <c r="I62" s="94"/>
      <c r="J62" s="94"/>
      <c r="K62" s="99"/>
      <c r="L62" s="99"/>
      <c r="M62" s="99"/>
      <c r="N62" s="99"/>
      <c r="O62" s="99"/>
      <c r="P62" s="99"/>
      <c r="Q62" s="99"/>
      <c r="R62" s="99"/>
      <c r="S62" s="99"/>
      <c r="T62" s="99"/>
      <c r="U62" s="99"/>
      <c r="V62" s="99"/>
      <c r="W62" s="99"/>
      <c r="X62" s="99"/>
      <c r="Y62" s="99"/>
      <c r="Z62" s="99"/>
      <c r="AA62" s="99"/>
      <c r="AB62" s="99"/>
      <c r="AC62" s="99"/>
      <c r="AD62" s="99"/>
      <c r="AE62" s="99"/>
      <c r="AF62" s="99"/>
      <c r="AG62" s="99"/>
    </row>
    <row r="63" spans="2:33" ht="13.5" customHeight="1">
      <c r="B63" s="94"/>
      <c r="C63" s="94"/>
      <c r="D63" s="94"/>
      <c r="E63" s="94"/>
      <c r="F63" s="94"/>
      <c r="G63" s="94"/>
      <c r="H63" s="94"/>
      <c r="I63" s="94"/>
      <c r="J63" s="91" t="s">
        <v>47</v>
      </c>
      <c r="K63" s="99" t="s">
        <v>53</v>
      </c>
      <c r="L63" s="99"/>
      <c r="M63" s="99"/>
      <c r="N63" s="99"/>
      <c r="O63" s="99"/>
      <c r="P63" s="99"/>
      <c r="Q63" s="99"/>
      <c r="R63" s="99"/>
      <c r="S63" s="99"/>
      <c r="T63" s="99"/>
      <c r="U63" s="99"/>
      <c r="V63" s="99"/>
      <c r="W63" s="99"/>
      <c r="X63" s="99"/>
      <c r="Y63" s="99"/>
      <c r="Z63" s="99"/>
      <c r="AA63" s="99"/>
      <c r="AB63" s="99"/>
      <c r="AC63" s="99"/>
      <c r="AD63" s="99"/>
      <c r="AE63" s="99"/>
      <c r="AF63" s="99"/>
      <c r="AG63" s="99"/>
    </row>
    <row r="64" spans="2:33">
      <c r="B64" s="94"/>
      <c r="C64" s="94"/>
      <c r="D64" s="94"/>
      <c r="E64" s="94"/>
      <c r="F64" s="94"/>
      <c r="G64" s="94"/>
      <c r="H64" s="94"/>
      <c r="I64" s="94"/>
      <c r="J64" s="94"/>
      <c r="K64" s="99"/>
      <c r="L64" s="99"/>
      <c r="M64" s="99"/>
      <c r="N64" s="99"/>
      <c r="O64" s="99"/>
      <c r="P64" s="99"/>
      <c r="Q64" s="99"/>
      <c r="R64" s="99"/>
      <c r="S64" s="99"/>
      <c r="T64" s="99"/>
      <c r="U64" s="99"/>
      <c r="V64" s="99"/>
      <c r="W64" s="99"/>
      <c r="X64" s="99"/>
      <c r="Y64" s="99"/>
      <c r="Z64" s="99"/>
      <c r="AA64" s="99"/>
      <c r="AB64" s="99"/>
      <c r="AC64" s="99"/>
      <c r="AD64" s="99"/>
      <c r="AE64" s="99"/>
      <c r="AF64" s="99"/>
      <c r="AG64" s="99"/>
    </row>
    <row r="65" spans="2:33">
      <c r="B65" s="94" t="s">
        <v>34</v>
      </c>
      <c r="C65" s="94"/>
      <c r="D65" s="94"/>
      <c r="E65" s="94"/>
      <c r="F65" s="94"/>
      <c r="G65" s="94"/>
      <c r="H65" s="94"/>
      <c r="I65" s="94"/>
      <c r="J65" s="91" t="s">
        <v>47</v>
      </c>
      <c r="K65" s="98" t="s">
        <v>54</v>
      </c>
      <c r="L65" s="98"/>
      <c r="M65" s="98"/>
      <c r="N65" s="98"/>
      <c r="O65" s="98"/>
      <c r="P65" s="98"/>
      <c r="Q65" s="98"/>
      <c r="R65" s="98"/>
      <c r="S65" s="98"/>
      <c r="T65" s="98"/>
      <c r="U65" s="98"/>
      <c r="V65" s="98"/>
      <c r="W65" s="98"/>
      <c r="X65" s="98"/>
      <c r="Y65" s="98"/>
      <c r="Z65" s="98"/>
      <c r="AA65" s="98"/>
      <c r="AB65" s="98"/>
      <c r="AC65" s="98"/>
      <c r="AD65" s="98"/>
      <c r="AE65" s="98"/>
      <c r="AF65" s="98"/>
      <c r="AG65" s="98"/>
    </row>
    <row r="66" spans="2:33" ht="13.5" customHeight="1">
      <c r="B66" s="94"/>
      <c r="C66" s="94"/>
      <c r="D66" s="94"/>
      <c r="E66" s="94"/>
      <c r="F66" s="94"/>
      <c r="G66" s="94"/>
      <c r="H66" s="94"/>
      <c r="I66" s="94"/>
      <c r="J66" s="91" t="s">
        <v>47</v>
      </c>
      <c r="K66" s="99" t="s">
        <v>55</v>
      </c>
      <c r="L66" s="99"/>
      <c r="M66" s="99"/>
      <c r="N66" s="99"/>
      <c r="O66" s="99"/>
      <c r="P66" s="99"/>
      <c r="Q66" s="99"/>
      <c r="R66" s="99"/>
      <c r="S66" s="99"/>
      <c r="T66" s="99"/>
      <c r="U66" s="99"/>
      <c r="V66" s="99"/>
      <c r="W66" s="99"/>
      <c r="X66" s="99"/>
      <c r="Y66" s="99"/>
      <c r="Z66" s="99"/>
      <c r="AA66" s="99"/>
      <c r="AB66" s="99"/>
      <c r="AC66" s="99"/>
      <c r="AD66" s="99"/>
      <c r="AE66" s="99"/>
      <c r="AF66" s="99"/>
      <c r="AG66" s="99"/>
    </row>
    <row r="67" spans="2:33">
      <c r="B67" s="94" t="s">
        <v>42</v>
      </c>
      <c r="C67" s="94"/>
      <c r="D67" s="94"/>
      <c r="E67" s="94"/>
      <c r="F67" s="94"/>
      <c r="G67" s="94"/>
      <c r="H67" s="94"/>
      <c r="I67" s="94"/>
      <c r="J67" s="91" t="s">
        <v>47</v>
      </c>
      <c r="K67" s="98" t="s">
        <v>56</v>
      </c>
      <c r="L67" s="98"/>
      <c r="M67" s="98"/>
      <c r="N67" s="98"/>
      <c r="O67" s="98"/>
      <c r="P67" s="98"/>
      <c r="Q67" s="98"/>
      <c r="R67" s="98"/>
      <c r="S67" s="98"/>
      <c r="T67" s="98"/>
      <c r="U67" s="98"/>
      <c r="V67" s="98"/>
      <c r="W67" s="98"/>
      <c r="X67" s="98"/>
      <c r="Y67" s="98"/>
      <c r="Z67" s="98"/>
      <c r="AA67" s="98"/>
      <c r="AB67" s="98"/>
      <c r="AC67" s="98"/>
      <c r="AD67" s="98"/>
      <c r="AE67" s="98"/>
      <c r="AF67" s="98"/>
      <c r="AG67" s="98"/>
    </row>
    <row r="68" spans="2:33" ht="13.5" customHeight="1">
      <c r="B68" s="94"/>
      <c r="C68" s="94"/>
      <c r="D68" s="94"/>
      <c r="E68" s="94"/>
      <c r="F68" s="94"/>
      <c r="G68" s="94"/>
      <c r="H68" s="94"/>
      <c r="I68" s="94"/>
      <c r="J68" s="91" t="s">
        <v>47</v>
      </c>
      <c r="K68" s="98" t="s">
        <v>57</v>
      </c>
      <c r="L68" s="98"/>
      <c r="M68" s="98"/>
      <c r="N68" s="98"/>
      <c r="O68" s="98"/>
      <c r="P68" s="98"/>
      <c r="Q68" s="98"/>
      <c r="R68" s="98"/>
      <c r="S68" s="98"/>
      <c r="T68" s="98"/>
      <c r="U68" s="98"/>
      <c r="V68" s="98"/>
      <c r="W68" s="98"/>
      <c r="X68" s="98"/>
      <c r="Y68" s="98"/>
      <c r="Z68" s="98"/>
      <c r="AA68" s="98"/>
      <c r="AB68" s="98"/>
      <c r="AC68" s="98"/>
      <c r="AD68" s="98"/>
      <c r="AE68" s="98"/>
      <c r="AF68" s="98"/>
      <c r="AG68" s="98"/>
    </row>
  </sheetData>
  <sheetProtection selectLockedCells="1" selectUnlockedCells="1"/>
  <mergeCells count="41">
    <mergeCell ref="B2:AG2"/>
    <mergeCell ref="B4:G4"/>
    <mergeCell ref="J4:U4"/>
    <mergeCell ref="B5:G5"/>
    <mergeCell ref="J5:U5"/>
    <mergeCell ref="B6:G6"/>
    <mergeCell ref="J6:K6"/>
    <mergeCell ref="B11:AF11"/>
    <mergeCell ref="B12:G14"/>
    <mergeCell ref="AA13:AE13"/>
    <mergeCell ref="G21:K21"/>
    <mergeCell ref="M21:P21"/>
    <mergeCell ref="R21:T21"/>
    <mergeCell ref="V21:Z21"/>
    <mergeCell ref="AB21:AD21"/>
    <mergeCell ref="G22:K22"/>
    <mergeCell ref="N22:P22"/>
    <mergeCell ref="R22:T22"/>
    <mergeCell ref="V22:Z22"/>
    <mergeCell ref="AB22:AD22"/>
    <mergeCell ref="L25:Q25"/>
    <mergeCell ref="I28:K28"/>
    <mergeCell ref="L28:Q28"/>
    <mergeCell ref="S31:V31"/>
    <mergeCell ref="Z31:AC31"/>
    <mergeCell ref="AD31:AF31"/>
    <mergeCell ref="B34:AG34"/>
    <mergeCell ref="G39:K39"/>
    <mergeCell ref="M39:P39"/>
    <mergeCell ref="R39:T39"/>
    <mergeCell ref="M43:P43"/>
    <mergeCell ref="U43:Z43"/>
    <mergeCell ref="C53:AG54"/>
    <mergeCell ref="K67:AG67"/>
    <mergeCell ref="K68:AG68"/>
    <mergeCell ref="C55:AG56"/>
    <mergeCell ref="K59:AG60"/>
    <mergeCell ref="K61:AG62"/>
    <mergeCell ref="K63:AG64"/>
    <mergeCell ref="K65:AG65"/>
    <mergeCell ref="K66:AG66"/>
  </mergeCells>
  <phoneticPr fontId="12"/>
  <printOptions horizontalCentered="1"/>
  <pageMargins left="0.78749999999999998" right="0.78749999999999998" top="0.78749999999999998" bottom="0.78749999999999998" header="0.51180555555555551" footer="0.5118055555555555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Sheet1!__xlnm.Print_Area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2019-08-09T07:21:41Z</dcterms:created>
  <dcterms:modified xsi:type="dcterms:W3CDTF">2022-12-22T04:23:15Z</dcterms:modified>
</cp:coreProperties>
</file>